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70" i="1"/>
  <c r="F61"/>
  <c r="J6"/>
  <c r="I6"/>
  <c r="H6"/>
  <c r="G6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81"/>
  <c r="B62"/>
  <c r="A62"/>
  <c r="L61"/>
  <c r="J61"/>
  <c r="I61"/>
  <c r="H61"/>
  <c r="G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F24" s="1"/>
  <c r="J195" l="1"/>
  <c r="H195"/>
  <c r="F195"/>
  <c r="J176"/>
  <c r="H176"/>
  <c r="F176"/>
  <c r="J157"/>
  <c r="H157"/>
  <c r="F157"/>
  <c r="L138"/>
  <c r="J138"/>
  <c r="H138"/>
  <c r="F138"/>
  <c r="J119"/>
  <c r="H119"/>
  <c r="F119"/>
  <c r="L100"/>
  <c r="F100"/>
  <c r="F196" s="1"/>
  <c r="I100"/>
  <c r="G100"/>
  <c r="L81"/>
  <c r="H81"/>
  <c r="I81"/>
  <c r="G81"/>
  <c r="F43"/>
  <c r="L62"/>
  <c r="I62"/>
  <c r="G62"/>
  <c r="L43"/>
  <c r="J43"/>
  <c r="I43"/>
  <c r="G43"/>
  <c r="L24"/>
  <c r="I24"/>
  <c r="G24"/>
  <c r="J196" l="1"/>
  <c r="H196"/>
  <c r="I196"/>
  <c r="L196"/>
  <c r="G196"/>
</calcChain>
</file>

<file path=xl/sharedStrings.xml><?xml version="1.0" encoding="utf-8"?>
<sst xmlns="http://schemas.openxmlformats.org/spreadsheetml/2006/main" count="302" uniqueCount="103">
  <si>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</si>
  <si>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</si>
  <si>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</si>
  <si>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</si>
  <si>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</si>
  <si>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</si>
  <si>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</si>
  <si>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</si>
  <si>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</si>
  <si>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</si>
  <si>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</si>
  <si>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</si>
  <si>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</si>
  <si>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</si>
  <si>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</si>
  <si>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</si>
  <si>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</si>
  <si>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</si>
  <si>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</si>
  <si>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</si>
  <si>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</si>
  <si>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</si>
  <si>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</si>
  <si>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</si>
  <si>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</si>
  <si>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</si>
  <si>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</si>
  <si>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</si>
  <si>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</si>
  <si>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</si>
  <si>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</si>
  <si>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</si>
  <si>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</si>
  <si>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</si>
  <si>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</si>
  <si>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</si>
  <si>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</si>
  <si>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</si>
  <si>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</si>
  <si>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451/516</t>
  </si>
  <si>
    <t>Котлета мясная с вермишелью отварной</t>
  </si>
  <si>
    <t>Сок фруктовый</t>
  </si>
  <si>
    <t>Хлеб пшеничный</t>
  </si>
  <si>
    <t>Суп из овощей с цыпленком, смет, зелень</t>
  </si>
  <si>
    <t>Плов из птицы</t>
  </si>
  <si>
    <t>Напиток апельсиновый</t>
  </si>
  <si>
    <t>кисломол.</t>
  </si>
  <si>
    <t>йогурт</t>
  </si>
  <si>
    <t>Хлеб ржаной</t>
  </si>
  <si>
    <t>498/520/7</t>
  </si>
  <si>
    <t>Молоко</t>
  </si>
  <si>
    <t>Суп картофельный гороховый, зелень</t>
  </si>
  <si>
    <t>Пудинг из творога со сгущенным молоком</t>
  </si>
  <si>
    <t>Напиток из шиповника</t>
  </si>
  <si>
    <t>Гуляш мясной с гречей отварной</t>
  </si>
  <si>
    <t>437/508</t>
  </si>
  <si>
    <t>Компот из свежих плодов</t>
  </si>
  <si>
    <t>сладкое</t>
  </si>
  <si>
    <t>кондитерское изделие</t>
  </si>
  <si>
    <t>Солянка домашняя со сметаной, зеленью</t>
  </si>
  <si>
    <t>Макароны с сыром</t>
  </si>
  <si>
    <t>Компот из сухофруктов</t>
  </si>
  <si>
    <t>Фрукты</t>
  </si>
  <si>
    <t>Каша молочная «Дружба» с маслом</t>
  </si>
  <si>
    <t>Какао на молоке</t>
  </si>
  <si>
    <t>Бутерброд с сыром, маслом</t>
  </si>
  <si>
    <t>Борщ из св.капусты со сметаной, зеленью</t>
  </si>
  <si>
    <t>Запеканка картофельная с мясом, с маслом/доп.гарнир овощной</t>
  </si>
  <si>
    <t>Сок</t>
  </si>
  <si>
    <t>Рыба запечённая с картофельным пюре</t>
  </si>
  <si>
    <t>377/520</t>
  </si>
  <si>
    <t>Чай с сахаром и лимоном</t>
  </si>
  <si>
    <t>Рассольник Ленинградский со сметаной, зеленью</t>
  </si>
  <si>
    <t>Рис отварной</t>
  </si>
  <si>
    <t>Напиток лимонный</t>
  </si>
  <si>
    <t>Биточки куриные с рожками отварными</t>
  </si>
  <si>
    <t>499/516</t>
  </si>
  <si>
    <t>Суп картофельный вермиш. с фрикадельками, зеленью</t>
  </si>
  <si>
    <t>Омлет натуральный с маслом сливочным</t>
  </si>
  <si>
    <t>Запеканка из творога со сгущенным молоком</t>
  </si>
  <si>
    <t>Кофейный напиток</t>
  </si>
  <si>
    <t>Бутерброд с сыром</t>
  </si>
  <si>
    <t>Щи из св.капусты рыбные,со сметаной, зеленью</t>
  </si>
  <si>
    <t>Котлета мясная</t>
  </si>
  <si>
    <t>Картофельное пюре/капуста тушеная</t>
  </si>
  <si>
    <t>520/534</t>
  </si>
  <si>
    <t>Шницель рыбный с рисом отварным</t>
  </si>
  <si>
    <t>388/511</t>
  </si>
  <si>
    <t>Суп картофельный гороховый с цыплёнком,зеленью</t>
  </si>
  <si>
    <t xml:space="preserve">Мясо тушеное </t>
  </si>
  <si>
    <t>Вермишель отварная</t>
  </si>
  <si>
    <t>Жаркое по-домашнему</t>
  </si>
  <si>
    <t>Рассольник Ленинградский с мясом,сметаной, зелень</t>
  </si>
  <si>
    <t>Оладьи  с молоком сгущенным</t>
  </si>
  <si>
    <t>Бефстроганов с рожками отварными,доп гарнир овощной</t>
  </si>
  <si>
    <t>423/516</t>
  </si>
  <si>
    <t>Борщ из свеж.капусты со сметаной и зеленью</t>
  </si>
  <si>
    <t>Биточки рыбные</t>
  </si>
  <si>
    <t>Картофельное пюре</t>
  </si>
  <si>
    <t>Кисель</t>
  </si>
  <si>
    <t>Компот из кураги</t>
  </si>
  <si>
    <t>Шницель из птицы с картофельным пюре, доп.гарнир овощной</t>
  </si>
  <si>
    <t>Птица тушеная в сметанном соусе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</si>
</sst>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24" xfId="0" applyNumberFormat="1" applyFont="1" applyFill="1" applyBorder="1" applyAlignment="1" applyProtection="1">
      <alignment horizontal="center"/>
      <protection locked="0"/>
    </xf>
    <xf numFmtId="1" fontId="3" fillId="4" borderId="25" xfId="0" applyNumberFormat="1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>
      <alignment wrapText="1"/>
    </xf>
    <xf numFmtId="0" fontId="13" fillId="5" borderId="23" xfId="0" applyFont="1" applyFill="1" applyBorder="1" applyAlignment="1">
      <alignment horizontal="right"/>
    </xf>
    <xf numFmtId="0" fontId="13" fillId="5" borderId="27" xfId="0" applyFont="1" applyFill="1" applyBorder="1" applyAlignment="1">
      <alignment horizontal="right"/>
    </xf>
    <xf numFmtId="0" fontId="12" fillId="5" borderId="23" xfId="0" applyFont="1" applyFill="1" applyBorder="1"/>
    <xf numFmtId="0" fontId="13" fillId="5" borderId="28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49" fontId="3" fillId="0" borderId="2" xfId="0" applyNumberFormat="1" applyFont="1" applyBorder="1" applyAlignment="1">
      <alignment horizontal="center" vertical="top" wrapText="1"/>
    </xf>
    <xf numFmtId="0" fontId="12" fillId="5" borderId="23" xfId="0" applyFont="1" applyFill="1" applyBorder="1" applyAlignment="1">
      <alignment wrapText="1"/>
    </xf>
    <xf numFmtId="0" fontId="12" fillId="5" borderId="23" xfId="0" applyFont="1" applyFill="1" applyBorder="1" applyAlignment="1" applyProtection="1">
      <alignment wrapText="1"/>
      <protection locked="0"/>
    </xf>
    <xf numFmtId="0" fontId="12" fillId="5" borderId="23" xfId="0" applyFont="1" applyFill="1" applyBorder="1" applyProtection="1">
      <protection locked="0"/>
    </xf>
    <xf numFmtId="0" fontId="3" fillId="4" borderId="24" xfId="0" applyFont="1" applyFill="1" applyBorder="1" applyAlignment="1" applyProtection="1">
      <alignment wrapText="1"/>
      <protection locked="0"/>
    </xf>
    <xf numFmtId="0" fontId="12" fillId="6" borderId="23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5" ySplit="5" topLeftCell="F84" activePane="bottomRight" state="frozen"/>
      <selection pane="topRight" activeCell="F1" sqref="F1"/>
      <selection pane="bottomLeft" activeCell="A6" sqref="A6"/>
      <selection pane="bottomRight" activeCell="J4" sqref="J4"/>
    </sheetView>
  </sheetViews>
  <sheetFormatPr defaultRowHeight="12.75"/>
  <cols>
    <col min="1" max="1" width="3.7109375" style="2" customWidth="1"/>
    <col min="2" max="2" width="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/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/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56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240</v>
      </c>
      <c r="G6" s="51">
        <f>13.2+5.3</f>
        <v>18.5</v>
      </c>
      <c r="H6" s="51">
        <f>18.7+6.2</f>
        <v>24.9</v>
      </c>
      <c r="I6" s="52">
        <f>8+35.3</f>
        <v>43.3</v>
      </c>
      <c r="J6" s="51">
        <f>253.6+221</f>
        <v>474.6</v>
      </c>
      <c r="K6" s="40" t="s">
        <v>39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30</v>
      </c>
      <c r="E8" s="41" t="s">
        <v>41</v>
      </c>
      <c r="F8" s="42">
        <v>200</v>
      </c>
      <c r="G8" s="53">
        <v>1.4</v>
      </c>
      <c r="H8" s="53">
        <v>0</v>
      </c>
      <c r="I8" s="54">
        <v>25.6</v>
      </c>
      <c r="J8" s="42">
        <v>108</v>
      </c>
      <c r="K8" s="43">
        <v>707</v>
      </c>
      <c r="L8" s="42"/>
    </row>
    <row r="9" spans="1:12" ht="15">
      <c r="A9" s="23"/>
      <c r="B9" s="15"/>
      <c r="C9" s="11"/>
      <c r="D9" s="7" t="s">
        <v>23</v>
      </c>
      <c r="E9" s="41" t="s">
        <v>42</v>
      </c>
      <c r="F9" s="42">
        <v>25</v>
      </c>
      <c r="G9" s="42">
        <v>2</v>
      </c>
      <c r="H9" s="42">
        <v>0.2</v>
      </c>
      <c r="I9" s="42">
        <v>12</v>
      </c>
      <c r="J9" s="42">
        <v>58</v>
      </c>
      <c r="K9" s="43"/>
      <c r="L9" s="42"/>
    </row>
    <row r="10" spans="1:12" ht="15">
      <c r="A10" s="23"/>
      <c r="B10" s="15"/>
      <c r="C10" s="11"/>
      <c r="D10" s="7" t="s">
        <v>24</v>
      </c>
      <c r="E10" s="41" t="s">
        <v>24</v>
      </c>
      <c r="F10" s="42">
        <v>100</v>
      </c>
      <c r="G10" s="42">
        <v>0.5</v>
      </c>
      <c r="H10" s="42">
        <v>0</v>
      </c>
      <c r="I10" s="42">
        <v>13</v>
      </c>
      <c r="J10" s="42">
        <v>60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22.4</v>
      </c>
      <c r="H13" s="19">
        <f t="shared" si="0"/>
        <v>25.099999999999998</v>
      </c>
      <c r="I13" s="19">
        <f t="shared" si="0"/>
        <v>93.9</v>
      </c>
      <c r="J13" s="19">
        <f t="shared" si="0"/>
        <v>700.6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5" t="s">
        <v>43</v>
      </c>
      <c r="F15" s="43">
        <v>286</v>
      </c>
      <c r="G15" s="56">
        <v>5.25</v>
      </c>
      <c r="H15" s="56">
        <v>9.5</v>
      </c>
      <c r="I15" s="57">
        <v>9.6199999999999992</v>
      </c>
      <c r="J15" s="42">
        <v>184</v>
      </c>
      <c r="K15" s="43">
        <v>135</v>
      </c>
      <c r="L15" s="42"/>
    </row>
    <row r="16" spans="1:12" ht="15">
      <c r="A16" s="23"/>
      <c r="B16" s="15"/>
      <c r="C16" s="11"/>
      <c r="D16" s="7" t="s">
        <v>28</v>
      </c>
      <c r="E16" s="58" t="s">
        <v>44</v>
      </c>
      <c r="F16" s="43">
        <v>200</v>
      </c>
      <c r="G16" s="56">
        <v>23</v>
      </c>
      <c r="H16" s="56">
        <v>15.4</v>
      </c>
      <c r="I16" s="59">
        <v>45.6</v>
      </c>
      <c r="J16" s="42">
        <v>371.8</v>
      </c>
      <c r="K16" s="43">
        <v>492</v>
      </c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 t="s">
        <v>45</v>
      </c>
      <c r="F18" s="42">
        <v>180</v>
      </c>
      <c r="G18" s="42">
        <v>0.2</v>
      </c>
      <c r="H18" s="42">
        <v>0</v>
      </c>
      <c r="I18" s="42">
        <v>21.6</v>
      </c>
      <c r="J18" s="42">
        <v>86.4</v>
      </c>
      <c r="K18" s="43">
        <v>699</v>
      </c>
      <c r="L18" s="42"/>
    </row>
    <row r="19" spans="1:12" ht="15">
      <c r="A19" s="23"/>
      <c r="B19" s="15"/>
      <c r="C19" s="11"/>
      <c r="D19" s="7" t="s">
        <v>31</v>
      </c>
      <c r="E19" s="41" t="s">
        <v>42</v>
      </c>
      <c r="F19" s="42">
        <v>50</v>
      </c>
      <c r="G19" s="42">
        <v>4</v>
      </c>
      <c r="H19" s="42">
        <v>0.5</v>
      </c>
      <c r="I19" s="42">
        <v>24</v>
      </c>
      <c r="J19" s="42">
        <v>117</v>
      </c>
      <c r="K19" s="43"/>
      <c r="L19" s="42"/>
    </row>
    <row r="20" spans="1:12" ht="15">
      <c r="A20" s="23"/>
      <c r="B20" s="15"/>
      <c r="C20" s="11"/>
      <c r="D20" s="7" t="s">
        <v>32</v>
      </c>
      <c r="E20" s="58" t="s">
        <v>48</v>
      </c>
      <c r="F20" s="42">
        <v>30</v>
      </c>
      <c r="G20" s="42">
        <v>1.44</v>
      </c>
      <c r="H20" s="42">
        <v>0.36</v>
      </c>
      <c r="I20" s="42">
        <v>13.1</v>
      </c>
      <c r="J20" s="42">
        <v>76</v>
      </c>
      <c r="K20" s="43"/>
      <c r="L20" s="42"/>
    </row>
    <row r="21" spans="1:12" ht="15">
      <c r="A21" s="23"/>
      <c r="B21" s="15"/>
      <c r="C21" s="11"/>
      <c r="D21" s="60" t="s">
        <v>46</v>
      </c>
      <c r="E21" s="41" t="s">
        <v>47</v>
      </c>
      <c r="F21" s="42">
        <v>100</v>
      </c>
      <c r="G21" s="42">
        <v>5.6</v>
      </c>
      <c r="H21" s="42">
        <v>6.4</v>
      </c>
      <c r="I21" s="42">
        <v>8.1999999999999993</v>
      </c>
      <c r="J21" s="42">
        <v>116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846</v>
      </c>
      <c r="G23" s="19">
        <f t="shared" ref="G23:J23" si="2">SUM(G14:G22)</f>
        <v>39.49</v>
      </c>
      <c r="H23" s="19">
        <f t="shared" si="2"/>
        <v>32.159999999999997</v>
      </c>
      <c r="I23" s="19">
        <f t="shared" si="2"/>
        <v>122.11999999999999</v>
      </c>
      <c r="J23" s="19">
        <f t="shared" si="2"/>
        <v>951.19999999999993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1411</v>
      </c>
      <c r="G24" s="32">
        <f t="shared" ref="G24:J24" si="4">G13+G23</f>
        <v>61.89</v>
      </c>
      <c r="H24" s="32">
        <f t="shared" si="4"/>
        <v>57.259999999999991</v>
      </c>
      <c r="I24" s="32">
        <f t="shared" si="4"/>
        <v>216.01999999999998</v>
      </c>
      <c r="J24" s="32">
        <f t="shared" si="4"/>
        <v>1651.8</v>
      </c>
      <c r="K24" s="32"/>
      <c r="L24" s="32">
        <f t="shared" ref="L24" si="5">L13+L23</f>
        <v>0</v>
      </c>
    </row>
    <row r="25" spans="1:12" ht="26.25">
      <c r="A25" s="14">
        <v>1</v>
      </c>
      <c r="B25" s="15">
        <v>2</v>
      </c>
      <c r="C25" s="22" t="s">
        <v>20</v>
      </c>
      <c r="D25" s="5" t="s">
        <v>21</v>
      </c>
      <c r="E25" s="50" t="s">
        <v>101</v>
      </c>
      <c r="F25" s="39">
        <v>270</v>
      </c>
      <c r="G25" s="39">
        <v>19.3</v>
      </c>
      <c r="H25" s="39">
        <v>31.6</v>
      </c>
      <c r="I25" s="39">
        <v>32.4</v>
      </c>
      <c r="J25" s="39">
        <v>442.7</v>
      </c>
      <c r="K25" s="40" t="s">
        <v>49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61" t="s">
        <v>30</v>
      </c>
      <c r="E27" s="41" t="s">
        <v>50</v>
      </c>
      <c r="F27" s="42">
        <v>200</v>
      </c>
      <c r="G27" s="42">
        <v>5.9</v>
      </c>
      <c r="H27" s="42">
        <v>6.8</v>
      </c>
      <c r="I27" s="42">
        <v>12.9</v>
      </c>
      <c r="J27" s="42">
        <v>123</v>
      </c>
      <c r="K27" s="43">
        <v>697</v>
      </c>
      <c r="L27" s="42"/>
    </row>
    <row r="28" spans="1:12" ht="15">
      <c r="A28" s="14"/>
      <c r="B28" s="15"/>
      <c r="C28" s="11"/>
      <c r="D28" s="7" t="s">
        <v>23</v>
      </c>
      <c r="E28" s="41" t="s">
        <v>42</v>
      </c>
      <c r="F28" s="42">
        <v>25</v>
      </c>
      <c r="G28" s="42">
        <v>2</v>
      </c>
      <c r="H28" s="42">
        <v>0.2</v>
      </c>
      <c r="I28" s="42">
        <v>12</v>
      </c>
      <c r="J28" s="42">
        <v>58</v>
      </c>
      <c r="K28" s="43"/>
      <c r="L28" s="42"/>
    </row>
    <row r="29" spans="1:12" ht="15">
      <c r="A29" s="14"/>
      <c r="B29" s="15"/>
      <c r="C29" s="11"/>
      <c r="D29" s="7" t="s">
        <v>32</v>
      </c>
      <c r="E29" s="41" t="s">
        <v>48</v>
      </c>
      <c r="F29" s="42">
        <v>20</v>
      </c>
      <c r="G29" s="42">
        <v>1</v>
      </c>
      <c r="H29" s="42">
        <v>0.2</v>
      </c>
      <c r="I29" s="42">
        <v>8.77</v>
      </c>
      <c r="J29" s="42">
        <v>51</v>
      </c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28.200000000000003</v>
      </c>
      <c r="H32" s="19">
        <f t="shared" ref="H32" si="7">SUM(H25:H31)</f>
        <v>38.800000000000004</v>
      </c>
      <c r="I32" s="19">
        <f t="shared" ref="I32" si="8">SUM(I25:I31)</f>
        <v>66.069999999999993</v>
      </c>
      <c r="J32" s="19">
        <f t="shared" ref="J32:L32" si="9">SUM(J25:J31)</f>
        <v>674.7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51</v>
      </c>
      <c r="F34" s="42">
        <v>271</v>
      </c>
      <c r="G34" s="42">
        <v>10.5</v>
      </c>
      <c r="H34" s="42">
        <v>6.2</v>
      </c>
      <c r="I34" s="42">
        <v>21.63</v>
      </c>
      <c r="J34" s="42">
        <v>189.1</v>
      </c>
      <c r="K34" s="43">
        <v>139</v>
      </c>
      <c r="L34" s="42"/>
    </row>
    <row r="35" spans="1:12" ht="15">
      <c r="A35" s="14"/>
      <c r="B35" s="15"/>
      <c r="C35" s="11"/>
      <c r="D35" s="7" t="s">
        <v>28</v>
      </c>
      <c r="E35" s="41" t="s">
        <v>52</v>
      </c>
      <c r="F35" s="42">
        <v>170</v>
      </c>
      <c r="G35" s="42">
        <v>22.1</v>
      </c>
      <c r="H35" s="42">
        <v>16.600000000000001</v>
      </c>
      <c r="I35" s="42">
        <v>49.8</v>
      </c>
      <c r="J35" s="42">
        <v>427</v>
      </c>
      <c r="K35" s="43">
        <v>362</v>
      </c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8" t="s">
        <v>53</v>
      </c>
      <c r="F37" s="43">
        <v>180</v>
      </c>
      <c r="G37" s="42">
        <v>0.4</v>
      </c>
      <c r="H37" s="42">
        <v>0.1</v>
      </c>
      <c r="I37" s="42">
        <v>20</v>
      </c>
      <c r="J37" s="42">
        <v>82</v>
      </c>
      <c r="K37" s="43">
        <v>705</v>
      </c>
      <c r="L37" s="42"/>
    </row>
    <row r="38" spans="1:12" ht="15">
      <c r="A38" s="14"/>
      <c r="B38" s="15"/>
      <c r="C38" s="11"/>
      <c r="D38" s="7" t="s">
        <v>31</v>
      </c>
      <c r="E38" s="41" t="s">
        <v>42</v>
      </c>
      <c r="F38" s="42">
        <v>50</v>
      </c>
      <c r="G38" s="42">
        <v>4</v>
      </c>
      <c r="H38" s="42">
        <v>0.5</v>
      </c>
      <c r="I38" s="42">
        <v>24</v>
      </c>
      <c r="J38" s="42">
        <v>117</v>
      </c>
      <c r="K38" s="43"/>
      <c r="L38" s="42"/>
    </row>
    <row r="39" spans="1:12" ht="15">
      <c r="A39" s="14"/>
      <c r="B39" s="15"/>
      <c r="C39" s="11"/>
      <c r="D39" s="7" t="s">
        <v>32</v>
      </c>
      <c r="E39" s="58" t="s">
        <v>48</v>
      </c>
      <c r="F39" s="42">
        <v>30</v>
      </c>
      <c r="G39" s="42">
        <v>1.44</v>
      </c>
      <c r="H39" s="42">
        <v>0.36</v>
      </c>
      <c r="I39" s="42">
        <v>13.1</v>
      </c>
      <c r="J39" s="42">
        <v>76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701</v>
      </c>
      <c r="G42" s="19">
        <f t="shared" ref="G42" si="10">SUM(G33:G41)</f>
        <v>38.44</v>
      </c>
      <c r="H42" s="19">
        <f t="shared" ref="H42" si="11">SUM(H33:H41)</f>
        <v>23.76</v>
      </c>
      <c r="I42" s="19">
        <f t="shared" ref="I42" si="12">SUM(I33:I41)</f>
        <v>128.53</v>
      </c>
      <c r="J42" s="19">
        <f t="shared" ref="J42:L42" si="13">SUM(J33:J41)</f>
        <v>891.1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1216</v>
      </c>
      <c r="G43" s="32">
        <f t="shared" ref="G43" si="14">G32+G42</f>
        <v>66.64</v>
      </c>
      <c r="H43" s="32">
        <f t="shared" ref="H43" si="15">H32+H42</f>
        <v>62.56</v>
      </c>
      <c r="I43" s="32">
        <f t="shared" ref="I43" si="16">I32+I42</f>
        <v>194.6</v>
      </c>
      <c r="J43" s="32">
        <f t="shared" ref="J43:L43" si="17">J32+J42</f>
        <v>1565.8000000000002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54</v>
      </c>
      <c r="F44" s="39">
        <v>250</v>
      </c>
      <c r="G44" s="39">
        <v>17.399999999999999</v>
      </c>
      <c r="H44" s="39">
        <v>18.7</v>
      </c>
      <c r="I44" s="39">
        <v>31.3</v>
      </c>
      <c r="J44" s="39">
        <v>367.8</v>
      </c>
      <c r="K44" s="40" t="s">
        <v>55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61" t="s">
        <v>30</v>
      </c>
      <c r="E46" s="41" t="s">
        <v>56</v>
      </c>
      <c r="F46" s="42">
        <v>180</v>
      </c>
      <c r="G46" s="42">
        <v>0.09</v>
      </c>
      <c r="H46" s="42">
        <v>0</v>
      </c>
      <c r="I46" s="42">
        <v>21.6</v>
      </c>
      <c r="J46" s="42">
        <v>86.4</v>
      </c>
      <c r="K46" s="43">
        <v>631</v>
      </c>
      <c r="L46" s="42"/>
    </row>
    <row r="47" spans="1:12" ht="15">
      <c r="A47" s="23"/>
      <c r="B47" s="15"/>
      <c r="C47" s="11"/>
      <c r="D47" s="7" t="s">
        <v>23</v>
      </c>
      <c r="E47" s="41" t="s">
        <v>42</v>
      </c>
      <c r="F47" s="42">
        <v>25</v>
      </c>
      <c r="G47" s="42">
        <v>2</v>
      </c>
      <c r="H47" s="42">
        <v>0.2</v>
      </c>
      <c r="I47" s="42">
        <v>12</v>
      </c>
      <c r="J47" s="42">
        <v>58</v>
      </c>
      <c r="K47" s="43"/>
      <c r="L47" s="42"/>
    </row>
    <row r="48" spans="1:12" ht="15">
      <c r="A48" s="23"/>
      <c r="B48" s="15"/>
      <c r="C48" s="11"/>
      <c r="D48" s="7" t="s">
        <v>32</v>
      </c>
      <c r="E48" s="41" t="s">
        <v>48</v>
      </c>
      <c r="F48" s="42">
        <v>20</v>
      </c>
      <c r="G48" s="42">
        <v>1</v>
      </c>
      <c r="H48" s="42">
        <v>0.2</v>
      </c>
      <c r="I48" s="42">
        <v>8.77</v>
      </c>
      <c r="J48" s="42">
        <v>51</v>
      </c>
      <c r="K48" s="43"/>
      <c r="L48" s="42"/>
    </row>
    <row r="49" spans="1:12" ht="15">
      <c r="A49" s="23"/>
      <c r="B49" s="15"/>
      <c r="C49" s="11"/>
      <c r="D49" s="60" t="s">
        <v>57</v>
      </c>
      <c r="E49" s="41" t="s">
        <v>58</v>
      </c>
      <c r="F49" s="42">
        <v>25</v>
      </c>
      <c r="G49" s="42">
        <v>2.1</v>
      </c>
      <c r="H49" s="42">
        <v>2.7</v>
      </c>
      <c r="I49" s="42">
        <v>18</v>
      </c>
      <c r="J49" s="42">
        <v>105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22.59</v>
      </c>
      <c r="H51" s="19">
        <f t="shared" ref="H51" si="19">SUM(H44:H50)</f>
        <v>21.799999999999997</v>
      </c>
      <c r="I51" s="19">
        <f t="shared" ref="I51" si="20">SUM(I44:I50)</f>
        <v>91.67</v>
      </c>
      <c r="J51" s="19">
        <f t="shared" ref="J51:L51" si="21">SUM(J44:J50)</f>
        <v>668.2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3" t="s">
        <v>59</v>
      </c>
      <c r="F53" s="43">
        <v>261</v>
      </c>
      <c r="G53" s="42">
        <v>6.9</v>
      </c>
      <c r="H53" s="42">
        <v>7</v>
      </c>
      <c r="I53" s="42">
        <v>13.3</v>
      </c>
      <c r="J53" s="42">
        <v>145</v>
      </c>
      <c r="K53" s="43">
        <v>157</v>
      </c>
      <c r="L53" s="42"/>
    </row>
    <row r="54" spans="1:12" ht="15">
      <c r="A54" s="23"/>
      <c r="B54" s="15"/>
      <c r="C54" s="11"/>
      <c r="D54" s="7" t="s">
        <v>28</v>
      </c>
      <c r="E54" s="41" t="s">
        <v>60</v>
      </c>
      <c r="F54" s="42">
        <v>170</v>
      </c>
      <c r="G54" s="42">
        <v>17</v>
      </c>
      <c r="H54" s="42">
        <v>8.6</v>
      </c>
      <c r="I54" s="42">
        <v>4.8</v>
      </c>
      <c r="J54" s="42">
        <v>244</v>
      </c>
      <c r="K54" s="43">
        <v>333</v>
      </c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8" t="s">
        <v>61</v>
      </c>
      <c r="F56" s="43">
        <v>180</v>
      </c>
      <c r="G56" s="42">
        <v>0.09</v>
      </c>
      <c r="H56" s="42">
        <v>0</v>
      </c>
      <c r="I56" s="42">
        <v>21.6</v>
      </c>
      <c r="J56" s="42">
        <v>86.4</v>
      </c>
      <c r="K56" s="43">
        <v>639</v>
      </c>
      <c r="L56" s="42"/>
    </row>
    <row r="57" spans="1:12" ht="15">
      <c r="A57" s="23"/>
      <c r="B57" s="15"/>
      <c r="C57" s="11"/>
      <c r="D57" s="7" t="s">
        <v>31</v>
      </c>
      <c r="E57" s="41" t="s">
        <v>42</v>
      </c>
      <c r="F57" s="42">
        <v>50</v>
      </c>
      <c r="G57" s="42">
        <v>4</v>
      </c>
      <c r="H57" s="42">
        <v>0.5</v>
      </c>
      <c r="I57" s="42">
        <v>24</v>
      </c>
      <c r="J57" s="42">
        <v>117</v>
      </c>
      <c r="K57" s="43"/>
      <c r="L57" s="42"/>
    </row>
    <row r="58" spans="1:12" ht="15">
      <c r="A58" s="23"/>
      <c r="B58" s="15"/>
      <c r="C58" s="11"/>
      <c r="D58" s="7" t="s">
        <v>32</v>
      </c>
      <c r="E58" s="58" t="s">
        <v>48</v>
      </c>
      <c r="F58" s="42">
        <v>30</v>
      </c>
      <c r="G58" s="42">
        <v>1.44</v>
      </c>
      <c r="H58" s="42">
        <v>0.36</v>
      </c>
      <c r="I58" s="42">
        <v>13.1</v>
      </c>
      <c r="J58" s="42">
        <v>76</v>
      </c>
      <c r="K58" s="43"/>
      <c r="L58" s="42"/>
    </row>
    <row r="59" spans="1:12" ht="15">
      <c r="A59" s="23"/>
      <c r="B59" s="15"/>
      <c r="C59" s="11"/>
      <c r="D59" s="7" t="s">
        <v>24</v>
      </c>
      <c r="E59" s="41" t="s">
        <v>62</v>
      </c>
      <c r="F59" s="42">
        <v>100</v>
      </c>
      <c r="G59" s="42">
        <v>0.5</v>
      </c>
      <c r="H59" s="42">
        <v>0</v>
      </c>
      <c r="I59" s="42">
        <v>13</v>
      </c>
      <c r="J59" s="42">
        <v>50</v>
      </c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29.93</v>
      </c>
      <c r="H61" s="19">
        <f t="shared" ref="H61" si="23">SUM(H52:H60)</f>
        <v>16.46</v>
      </c>
      <c r="I61" s="19">
        <f t="shared" ref="I61" si="24">SUM(I52:I60)</f>
        <v>89.8</v>
      </c>
      <c r="J61" s="19">
        <f t="shared" ref="J61:L61" si="25">SUM(J52:J60)</f>
        <v>718.4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1291</v>
      </c>
      <c r="G62" s="32">
        <f t="shared" ref="G62" si="26">G51+G61</f>
        <v>52.519999999999996</v>
      </c>
      <c r="H62" s="32">
        <f t="shared" ref="H62" si="27">H51+H61</f>
        <v>38.26</v>
      </c>
      <c r="I62" s="32">
        <f t="shared" ref="I62" si="28">I51+I61</f>
        <v>181.47</v>
      </c>
      <c r="J62" s="32">
        <f t="shared" ref="J62:L62" si="29">J51+J61</f>
        <v>1386.6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43">
        <v>210</v>
      </c>
      <c r="G63" s="39">
        <v>5.3</v>
      </c>
      <c r="H63" s="39">
        <v>6.2</v>
      </c>
      <c r="I63" s="39">
        <v>35.299999999999997</v>
      </c>
      <c r="J63" s="39">
        <v>221</v>
      </c>
      <c r="K63" s="40">
        <v>626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65" t="s">
        <v>64</v>
      </c>
      <c r="F65" s="43">
        <v>180</v>
      </c>
      <c r="G65" s="42">
        <v>3.78</v>
      </c>
      <c r="H65" s="42">
        <v>5</v>
      </c>
      <c r="I65" s="42">
        <v>32.5</v>
      </c>
      <c r="J65" s="42">
        <v>112.5</v>
      </c>
      <c r="K65" s="43">
        <v>693</v>
      </c>
      <c r="L65" s="42"/>
    </row>
    <row r="66" spans="1:12" ht="15">
      <c r="A66" s="23"/>
      <c r="B66" s="15"/>
      <c r="C66" s="11"/>
      <c r="D66" s="7" t="s">
        <v>23</v>
      </c>
      <c r="E66" s="58" t="s">
        <v>65</v>
      </c>
      <c r="F66" s="43">
        <v>70</v>
      </c>
      <c r="G66" s="42">
        <v>12.6</v>
      </c>
      <c r="H66" s="42">
        <v>21.8</v>
      </c>
      <c r="I66" s="42">
        <v>14.1</v>
      </c>
      <c r="J66" s="42">
        <v>303.39999999999998</v>
      </c>
      <c r="K66" s="43">
        <v>3</v>
      </c>
      <c r="L66" s="42"/>
    </row>
    <row r="67" spans="1:12" ht="15">
      <c r="A67" s="23"/>
      <c r="B67" s="15"/>
      <c r="C67" s="11"/>
      <c r="D67" s="7" t="s">
        <v>24</v>
      </c>
      <c r="E67" s="41" t="s">
        <v>24</v>
      </c>
      <c r="F67" s="42">
        <v>100</v>
      </c>
      <c r="G67" s="42">
        <v>0.5</v>
      </c>
      <c r="H67" s="42">
        <v>0</v>
      </c>
      <c r="I67" s="42">
        <v>13</v>
      </c>
      <c r="J67" s="42">
        <v>50</v>
      </c>
      <c r="K67" s="43"/>
      <c r="L67" s="42"/>
    </row>
    <row r="68" spans="1:12" ht="15">
      <c r="A68" s="23"/>
      <c r="B68" s="15"/>
      <c r="C68" s="11"/>
      <c r="D68" s="7" t="s">
        <v>23</v>
      </c>
      <c r="E68" s="41" t="s">
        <v>42</v>
      </c>
      <c r="F68" s="42">
        <v>25</v>
      </c>
      <c r="G68" s="42">
        <v>2</v>
      </c>
      <c r="H68" s="42">
        <v>0.2</v>
      </c>
      <c r="I68" s="42">
        <v>12</v>
      </c>
      <c r="J68" s="42">
        <v>58</v>
      </c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62">
        <f>SUM(F63:F69)</f>
        <v>585</v>
      </c>
      <c r="G70" s="19">
        <f t="shared" ref="G70" si="30">SUM(G63:G69)</f>
        <v>24.18</v>
      </c>
      <c r="H70" s="19">
        <f t="shared" ref="H70" si="31">SUM(H63:H69)</f>
        <v>33.200000000000003</v>
      </c>
      <c r="I70" s="19">
        <f t="shared" ref="I70" si="32">SUM(I63:I69)</f>
        <v>106.89999999999999</v>
      </c>
      <c r="J70" s="19">
        <f t="shared" ref="J70:L70" si="33">SUM(J63:J69)</f>
        <v>744.9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 t="s">
        <v>66</v>
      </c>
      <c r="F72" s="42">
        <v>261</v>
      </c>
      <c r="G72" s="42">
        <v>8.2799999999999994</v>
      </c>
      <c r="H72" s="42">
        <v>8.4</v>
      </c>
      <c r="I72" s="42">
        <v>16</v>
      </c>
      <c r="J72" s="42">
        <v>174</v>
      </c>
      <c r="K72" s="43">
        <v>110</v>
      </c>
      <c r="L72" s="42"/>
    </row>
    <row r="73" spans="1:12" ht="25.5">
      <c r="A73" s="23"/>
      <c r="B73" s="15"/>
      <c r="C73" s="11"/>
      <c r="D73" s="7" t="s">
        <v>28</v>
      </c>
      <c r="E73" s="41" t="s">
        <v>67</v>
      </c>
      <c r="F73" s="42">
        <v>190</v>
      </c>
      <c r="G73" s="42">
        <v>13</v>
      </c>
      <c r="H73" s="42">
        <v>22</v>
      </c>
      <c r="I73" s="42">
        <v>24</v>
      </c>
      <c r="J73" s="42">
        <v>365</v>
      </c>
      <c r="K73" s="43">
        <v>478</v>
      </c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 t="s">
        <v>68</v>
      </c>
      <c r="F75" s="42">
        <v>200</v>
      </c>
      <c r="G75" s="53">
        <v>1.4</v>
      </c>
      <c r="H75" s="53">
        <v>0</v>
      </c>
      <c r="I75" s="54">
        <v>25.6</v>
      </c>
      <c r="J75" s="42">
        <v>108</v>
      </c>
      <c r="K75" s="43">
        <v>707</v>
      </c>
      <c r="L75" s="42"/>
    </row>
    <row r="76" spans="1:12" ht="15">
      <c r="A76" s="23"/>
      <c r="B76" s="15"/>
      <c r="C76" s="11"/>
      <c r="D76" s="7" t="s">
        <v>31</v>
      </c>
      <c r="E76" s="41" t="s">
        <v>42</v>
      </c>
      <c r="F76" s="42">
        <v>50</v>
      </c>
      <c r="G76" s="42">
        <v>4</v>
      </c>
      <c r="H76" s="42">
        <v>0.5</v>
      </c>
      <c r="I76" s="42">
        <v>24</v>
      </c>
      <c r="J76" s="42">
        <v>117</v>
      </c>
      <c r="K76" s="43"/>
      <c r="L76" s="42"/>
    </row>
    <row r="77" spans="1:12" ht="15">
      <c r="A77" s="23"/>
      <c r="B77" s="15"/>
      <c r="C77" s="11"/>
      <c r="D77" s="7" t="s">
        <v>32</v>
      </c>
      <c r="E77" s="58" t="s">
        <v>48</v>
      </c>
      <c r="F77" s="42">
        <v>30</v>
      </c>
      <c r="G77" s="42">
        <v>1.44</v>
      </c>
      <c r="H77" s="42">
        <v>0.36</v>
      </c>
      <c r="I77" s="42">
        <v>13.1</v>
      </c>
      <c r="J77" s="42">
        <v>76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731</v>
      </c>
      <c r="G80" s="19">
        <f t="shared" ref="G80" si="34">SUM(G71:G79)</f>
        <v>28.12</v>
      </c>
      <c r="H80" s="19">
        <f t="shared" ref="H80" si="35">SUM(H71:H79)</f>
        <v>31.259999999999998</v>
      </c>
      <c r="I80" s="19">
        <f t="shared" ref="I80" si="36">SUM(I71:I79)</f>
        <v>102.69999999999999</v>
      </c>
      <c r="J80" s="19">
        <f t="shared" ref="J80:L80" si="37">SUM(J71:J79)</f>
        <v>840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1316</v>
      </c>
      <c r="G81" s="32">
        <f t="shared" ref="G81" si="38">G70+G80</f>
        <v>52.3</v>
      </c>
      <c r="H81" s="32">
        <f t="shared" ref="H81" si="39">H70+H80</f>
        <v>64.460000000000008</v>
      </c>
      <c r="I81" s="32">
        <f t="shared" ref="I81" si="40">I70+I80</f>
        <v>209.59999999999997</v>
      </c>
      <c r="J81" s="32">
        <f t="shared" ref="J81:L81" si="41">J70+J80</f>
        <v>1584.9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39">
        <v>240</v>
      </c>
      <c r="G82" s="39">
        <v>16.399999999999999</v>
      </c>
      <c r="H82" s="39">
        <v>17.899999999999999</v>
      </c>
      <c r="I82" s="39">
        <v>40.5</v>
      </c>
      <c r="J82" s="39">
        <v>340</v>
      </c>
      <c r="K82" s="40" t="s">
        <v>70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66" t="s">
        <v>71</v>
      </c>
      <c r="F84" s="42">
        <v>185</v>
      </c>
      <c r="G84" s="42">
        <v>0</v>
      </c>
      <c r="H84" s="42">
        <v>0</v>
      </c>
      <c r="I84" s="42">
        <v>15</v>
      </c>
      <c r="J84" s="42">
        <v>60</v>
      </c>
      <c r="K84" s="43">
        <v>686</v>
      </c>
      <c r="L84" s="42"/>
    </row>
    <row r="85" spans="1:12" ht="15">
      <c r="A85" s="23"/>
      <c r="B85" s="15"/>
      <c r="C85" s="11"/>
      <c r="D85" s="7" t="s">
        <v>23</v>
      </c>
      <c r="E85" s="41" t="s">
        <v>42</v>
      </c>
      <c r="F85" s="42">
        <v>25</v>
      </c>
      <c r="G85" s="42">
        <v>2</v>
      </c>
      <c r="H85" s="42">
        <v>0.2</v>
      </c>
      <c r="I85" s="42">
        <v>12</v>
      </c>
      <c r="J85" s="42">
        <v>58</v>
      </c>
      <c r="K85" s="43"/>
      <c r="L85" s="42"/>
    </row>
    <row r="86" spans="1:12" ht="15">
      <c r="A86" s="23"/>
      <c r="B86" s="15"/>
      <c r="C86" s="11"/>
      <c r="D86" s="7" t="s">
        <v>32</v>
      </c>
      <c r="E86" s="41" t="s">
        <v>48</v>
      </c>
      <c r="F86" s="42">
        <v>20</v>
      </c>
      <c r="G86" s="42">
        <v>1</v>
      </c>
      <c r="H86" s="42">
        <v>0.2</v>
      </c>
      <c r="I86" s="42">
        <v>8.77</v>
      </c>
      <c r="J86" s="42">
        <v>51</v>
      </c>
      <c r="K86" s="43"/>
      <c r="L86" s="42"/>
    </row>
    <row r="87" spans="1:12" ht="15">
      <c r="A87" s="23"/>
      <c r="B87" s="15"/>
      <c r="C87" s="11"/>
      <c r="D87" s="60" t="s">
        <v>57</v>
      </c>
      <c r="E87" s="41" t="s">
        <v>58</v>
      </c>
      <c r="F87" s="42">
        <v>30</v>
      </c>
      <c r="G87" s="42">
        <v>3</v>
      </c>
      <c r="H87" s="42">
        <v>3.7</v>
      </c>
      <c r="I87" s="42">
        <v>24</v>
      </c>
      <c r="J87" s="42">
        <v>150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22.4</v>
      </c>
      <c r="H89" s="19">
        <f t="shared" ref="H89" si="43">SUM(H82:H88)</f>
        <v>21.999999999999996</v>
      </c>
      <c r="I89" s="19">
        <f t="shared" ref="I89" si="44">SUM(I82:I88)</f>
        <v>100.27</v>
      </c>
      <c r="J89" s="19">
        <f t="shared" ref="J89:L89" si="45">SUM(J82:J88)</f>
        <v>659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72</v>
      </c>
      <c r="F91" s="42">
        <v>261</v>
      </c>
      <c r="G91" s="42">
        <v>6.9</v>
      </c>
      <c r="H91" s="42">
        <v>7</v>
      </c>
      <c r="I91" s="42">
        <v>13</v>
      </c>
      <c r="J91" s="42">
        <v>175</v>
      </c>
      <c r="K91" s="43">
        <v>132</v>
      </c>
      <c r="L91" s="42"/>
    </row>
    <row r="92" spans="1:12" ht="15">
      <c r="A92" s="23"/>
      <c r="B92" s="15"/>
      <c r="C92" s="11"/>
      <c r="D92" s="7" t="s">
        <v>28</v>
      </c>
      <c r="E92" s="58" t="s">
        <v>102</v>
      </c>
      <c r="F92" s="42">
        <v>100</v>
      </c>
      <c r="G92" s="42">
        <v>11.5</v>
      </c>
      <c r="H92" s="42">
        <v>9.36</v>
      </c>
      <c r="I92" s="42">
        <v>2.16</v>
      </c>
      <c r="J92" s="42">
        <v>139</v>
      </c>
      <c r="K92" s="43">
        <v>493</v>
      </c>
      <c r="L92" s="42"/>
    </row>
    <row r="93" spans="1:12" ht="15">
      <c r="A93" s="23"/>
      <c r="B93" s="15"/>
      <c r="C93" s="11"/>
      <c r="D93" s="7" t="s">
        <v>29</v>
      </c>
      <c r="E93" s="58" t="s">
        <v>73</v>
      </c>
      <c r="F93" s="42">
        <v>150</v>
      </c>
      <c r="G93" s="42">
        <v>4</v>
      </c>
      <c r="H93" s="42">
        <v>6</v>
      </c>
      <c r="I93" s="42">
        <v>39</v>
      </c>
      <c r="J93" s="42">
        <v>228</v>
      </c>
      <c r="K93" s="43">
        <v>511</v>
      </c>
      <c r="L93" s="42"/>
    </row>
    <row r="94" spans="1:12" ht="15">
      <c r="A94" s="23"/>
      <c r="B94" s="15"/>
      <c r="C94" s="11"/>
      <c r="D94" s="7" t="s">
        <v>30</v>
      </c>
      <c r="E94" s="58" t="s">
        <v>74</v>
      </c>
      <c r="F94" s="42">
        <v>180</v>
      </c>
      <c r="G94" s="42">
        <v>2</v>
      </c>
      <c r="H94" s="42">
        <v>0</v>
      </c>
      <c r="I94" s="42">
        <v>17</v>
      </c>
      <c r="J94" s="42">
        <v>64.400000000000006</v>
      </c>
      <c r="K94" s="43">
        <v>699</v>
      </c>
      <c r="L94" s="42"/>
    </row>
    <row r="95" spans="1:12" ht="15">
      <c r="A95" s="23"/>
      <c r="B95" s="15"/>
      <c r="C95" s="11"/>
      <c r="D95" s="7" t="s">
        <v>31</v>
      </c>
      <c r="E95" s="41" t="s">
        <v>42</v>
      </c>
      <c r="F95" s="42">
        <v>50</v>
      </c>
      <c r="G95" s="42">
        <v>4</v>
      </c>
      <c r="H95" s="42">
        <v>0.5</v>
      </c>
      <c r="I95" s="42">
        <v>24</v>
      </c>
      <c r="J95" s="42">
        <v>117</v>
      </c>
      <c r="K95" s="43"/>
      <c r="L95" s="42"/>
    </row>
    <row r="96" spans="1:12" ht="15">
      <c r="A96" s="23"/>
      <c r="B96" s="15"/>
      <c r="C96" s="11"/>
      <c r="D96" s="7" t="s">
        <v>32</v>
      </c>
      <c r="E96" s="58" t="s">
        <v>48</v>
      </c>
      <c r="F96" s="42">
        <v>30</v>
      </c>
      <c r="G96" s="42">
        <v>1.44</v>
      </c>
      <c r="H96" s="42">
        <v>0.36</v>
      </c>
      <c r="I96" s="42">
        <v>13.1</v>
      </c>
      <c r="J96" s="42">
        <v>76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771</v>
      </c>
      <c r="G99" s="19">
        <f t="shared" ref="G99" si="46">SUM(G90:G98)</f>
        <v>29.84</v>
      </c>
      <c r="H99" s="19">
        <f t="shared" ref="H99" si="47">SUM(H90:H98)</f>
        <v>23.22</v>
      </c>
      <c r="I99" s="19">
        <f t="shared" ref="I99" si="48">SUM(I90:I98)</f>
        <v>108.25999999999999</v>
      </c>
      <c r="J99" s="19">
        <f t="shared" ref="J99:L99" si="49">SUM(J90:J98)</f>
        <v>799.4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1271</v>
      </c>
      <c r="G100" s="32">
        <f t="shared" ref="G100" si="50">G89+G99</f>
        <v>52.239999999999995</v>
      </c>
      <c r="H100" s="32">
        <f t="shared" ref="H100" si="51">H89+H99</f>
        <v>45.22</v>
      </c>
      <c r="I100" s="32">
        <f t="shared" ref="I100" si="52">I89+I99</f>
        <v>208.52999999999997</v>
      </c>
      <c r="J100" s="32">
        <f t="shared" ref="J100:L100" si="53">J89+J99</f>
        <v>1458.4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7" t="s">
        <v>75</v>
      </c>
      <c r="F101" s="39">
        <v>240</v>
      </c>
      <c r="G101" s="39">
        <v>24</v>
      </c>
      <c r="H101" s="39">
        <v>26</v>
      </c>
      <c r="I101" s="39">
        <v>44</v>
      </c>
      <c r="J101" s="39">
        <v>515</v>
      </c>
      <c r="K101" s="40" t="s">
        <v>76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61" t="s">
        <v>30</v>
      </c>
      <c r="E103" s="41" t="s">
        <v>41</v>
      </c>
      <c r="F103" s="42">
        <v>200</v>
      </c>
      <c r="G103" s="53">
        <v>1.4</v>
      </c>
      <c r="H103" s="53">
        <v>0</v>
      </c>
      <c r="I103" s="54">
        <v>25.6</v>
      </c>
      <c r="J103" s="42">
        <v>108</v>
      </c>
      <c r="K103" s="43">
        <v>707</v>
      </c>
      <c r="L103" s="42"/>
    </row>
    <row r="104" spans="1:12" ht="15">
      <c r="A104" s="23"/>
      <c r="B104" s="15"/>
      <c r="C104" s="11"/>
      <c r="D104" s="7" t="s">
        <v>23</v>
      </c>
      <c r="E104" s="41" t="s">
        <v>42</v>
      </c>
      <c r="F104" s="42">
        <v>25</v>
      </c>
      <c r="G104" s="42">
        <v>2</v>
      </c>
      <c r="H104" s="42">
        <v>0.2</v>
      </c>
      <c r="I104" s="42">
        <v>12</v>
      </c>
      <c r="J104" s="42">
        <v>58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 t="s">
        <v>24</v>
      </c>
      <c r="F105" s="42">
        <v>100</v>
      </c>
      <c r="G105" s="42">
        <v>0.5</v>
      </c>
      <c r="H105" s="42">
        <v>0</v>
      </c>
      <c r="I105" s="42">
        <v>13</v>
      </c>
      <c r="J105" s="42">
        <v>50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27.9</v>
      </c>
      <c r="H108" s="19">
        <f t="shared" si="54"/>
        <v>26.2</v>
      </c>
      <c r="I108" s="19">
        <f t="shared" si="54"/>
        <v>94.6</v>
      </c>
      <c r="J108" s="19">
        <f t="shared" si="54"/>
        <v>731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0.25" customHeight="1">
      <c r="A110" s="23"/>
      <c r="B110" s="15"/>
      <c r="C110" s="11"/>
      <c r="D110" s="7" t="s">
        <v>27</v>
      </c>
      <c r="E110" s="64" t="s">
        <v>77</v>
      </c>
      <c r="F110" s="42">
        <v>269</v>
      </c>
      <c r="G110" s="42">
        <v>8.3000000000000007</v>
      </c>
      <c r="H110" s="42">
        <v>8.4</v>
      </c>
      <c r="I110" s="42">
        <v>15.9</v>
      </c>
      <c r="J110" s="42">
        <v>174</v>
      </c>
      <c r="K110" s="43">
        <v>140</v>
      </c>
      <c r="L110" s="42"/>
    </row>
    <row r="111" spans="1:12" ht="15">
      <c r="A111" s="23"/>
      <c r="B111" s="15"/>
      <c r="C111" s="11"/>
      <c r="D111" s="7" t="s">
        <v>28</v>
      </c>
      <c r="E111" s="64" t="s">
        <v>78</v>
      </c>
      <c r="F111" s="42">
        <v>163</v>
      </c>
      <c r="G111" s="42">
        <v>7.25</v>
      </c>
      <c r="H111" s="42">
        <v>32</v>
      </c>
      <c r="I111" s="42">
        <v>1.3</v>
      </c>
      <c r="J111" s="42">
        <v>323</v>
      </c>
      <c r="K111" s="43">
        <v>340</v>
      </c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8" t="s">
        <v>61</v>
      </c>
      <c r="F113" s="43">
        <v>180</v>
      </c>
      <c r="G113" s="42">
        <v>0.3</v>
      </c>
      <c r="H113" s="42">
        <v>0</v>
      </c>
      <c r="I113" s="42">
        <v>21.6</v>
      </c>
      <c r="J113" s="42">
        <v>86.4</v>
      </c>
      <c r="K113" s="43">
        <v>639</v>
      </c>
      <c r="L113" s="42"/>
    </row>
    <row r="114" spans="1:12" ht="15">
      <c r="A114" s="23"/>
      <c r="B114" s="15"/>
      <c r="C114" s="11"/>
      <c r="D114" s="7" t="s">
        <v>31</v>
      </c>
      <c r="E114" s="41" t="s">
        <v>42</v>
      </c>
      <c r="F114" s="42">
        <v>50</v>
      </c>
      <c r="G114" s="42">
        <v>4</v>
      </c>
      <c r="H114" s="42">
        <v>0.5</v>
      </c>
      <c r="I114" s="42">
        <v>24</v>
      </c>
      <c r="J114" s="42">
        <v>117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8" t="s">
        <v>48</v>
      </c>
      <c r="F115" s="42">
        <v>30</v>
      </c>
      <c r="G115" s="42">
        <v>1.44</v>
      </c>
      <c r="H115" s="42">
        <v>0.36</v>
      </c>
      <c r="I115" s="42">
        <v>13.1</v>
      </c>
      <c r="J115" s="42">
        <v>76</v>
      </c>
      <c r="K115" s="43"/>
      <c r="L115" s="42"/>
    </row>
    <row r="116" spans="1:12" ht="15">
      <c r="A116" s="23"/>
      <c r="B116" s="15"/>
      <c r="C116" s="11"/>
      <c r="D116" s="60" t="s">
        <v>57</v>
      </c>
      <c r="E116" s="41" t="s">
        <v>58</v>
      </c>
      <c r="F116" s="42">
        <v>20</v>
      </c>
      <c r="G116" s="42">
        <v>2</v>
      </c>
      <c r="H116" s="42">
        <v>2.5</v>
      </c>
      <c r="I116" s="42">
        <v>16</v>
      </c>
      <c r="J116" s="42">
        <v>100</v>
      </c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712</v>
      </c>
      <c r="G118" s="19">
        <f t="shared" ref="G118:J118" si="56">SUM(G109:G117)</f>
        <v>23.290000000000003</v>
      </c>
      <c r="H118" s="19">
        <f t="shared" si="56"/>
        <v>43.76</v>
      </c>
      <c r="I118" s="19">
        <f t="shared" si="56"/>
        <v>91.899999999999991</v>
      </c>
      <c r="J118" s="19">
        <f t="shared" si="56"/>
        <v>876.4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1277</v>
      </c>
      <c r="G119" s="32">
        <f t="shared" ref="G119" si="58">G108+G118</f>
        <v>51.19</v>
      </c>
      <c r="H119" s="32">
        <f t="shared" ref="H119" si="59">H108+H118</f>
        <v>69.959999999999994</v>
      </c>
      <c r="I119" s="32">
        <f t="shared" ref="I119" si="60">I108+I118</f>
        <v>186.5</v>
      </c>
      <c r="J119" s="32">
        <f t="shared" ref="J119:L119" si="61">J108+J118</f>
        <v>1607.4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4" t="s">
        <v>79</v>
      </c>
      <c r="F120" s="39">
        <v>170</v>
      </c>
      <c r="G120" s="39">
        <v>22</v>
      </c>
      <c r="H120" s="39">
        <v>17</v>
      </c>
      <c r="I120" s="39">
        <v>50</v>
      </c>
      <c r="J120" s="39">
        <v>427</v>
      </c>
      <c r="K120" s="40">
        <v>366</v>
      </c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65" t="s">
        <v>80</v>
      </c>
      <c r="F122" s="42">
        <v>180</v>
      </c>
      <c r="G122" s="42">
        <v>3.6</v>
      </c>
      <c r="H122" s="42">
        <v>2.7</v>
      </c>
      <c r="I122" s="42">
        <v>29</v>
      </c>
      <c r="J122" s="42">
        <v>140</v>
      </c>
      <c r="K122" s="43">
        <v>692</v>
      </c>
      <c r="L122" s="42"/>
    </row>
    <row r="123" spans="1:12" ht="15">
      <c r="A123" s="14"/>
      <c r="B123" s="15"/>
      <c r="C123" s="11"/>
      <c r="D123" s="7" t="s">
        <v>23</v>
      </c>
      <c r="E123" s="41" t="s">
        <v>42</v>
      </c>
      <c r="F123" s="42">
        <v>25</v>
      </c>
      <c r="G123" s="42">
        <v>2</v>
      </c>
      <c r="H123" s="42">
        <v>0.2</v>
      </c>
      <c r="I123" s="42">
        <v>12</v>
      </c>
      <c r="J123" s="42">
        <v>58</v>
      </c>
      <c r="K123" s="43"/>
      <c r="L123" s="42"/>
    </row>
    <row r="124" spans="1:12" ht="15">
      <c r="A124" s="14"/>
      <c r="B124" s="15"/>
      <c r="C124" s="11"/>
      <c r="D124" s="61" t="s">
        <v>26</v>
      </c>
      <c r="E124" s="65" t="s">
        <v>81</v>
      </c>
      <c r="F124" s="42">
        <v>60</v>
      </c>
      <c r="G124" s="42">
        <v>8</v>
      </c>
      <c r="H124" s="42">
        <v>8</v>
      </c>
      <c r="I124" s="42">
        <v>8.1999999999999993</v>
      </c>
      <c r="J124" s="42">
        <v>108</v>
      </c>
      <c r="K124" s="43">
        <v>3</v>
      </c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435</v>
      </c>
      <c r="G127" s="19">
        <f t="shared" ref="G127:J127" si="62">SUM(G120:G126)</f>
        <v>35.6</v>
      </c>
      <c r="H127" s="19">
        <f t="shared" si="62"/>
        <v>27.9</v>
      </c>
      <c r="I127" s="19">
        <f t="shared" si="62"/>
        <v>99.2</v>
      </c>
      <c r="J127" s="19">
        <f t="shared" si="62"/>
        <v>733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64" t="s">
        <v>82</v>
      </c>
      <c r="F129" s="42">
        <v>274</v>
      </c>
      <c r="G129" s="42">
        <v>5.4</v>
      </c>
      <c r="H129" s="42">
        <v>5.6</v>
      </c>
      <c r="I129" s="42">
        <v>17.399999999999999</v>
      </c>
      <c r="J129" s="42">
        <v>142</v>
      </c>
      <c r="K129" s="43">
        <v>124</v>
      </c>
      <c r="L129" s="42"/>
    </row>
    <row r="130" spans="1:12" ht="15">
      <c r="A130" s="14"/>
      <c r="B130" s="15"/>
      <c r="C130" s="11"/>
      <c r="D130" s="7" t="s">
        <v>28</v>
      </c>
      <c r="E130" s="65" t="s">
        <v>83</v>
      </c>
      <c r="F130" s="42">
        <v>90</v>
      </c>
      <c r="G130" s="42">
        <v>14</v>
      </c>
      <c r="H130" s="42">
        <v>13</v>
      </c>
      <c r="I130" s="42">
        <v>14</v>
      </c>
      <c r="J130" s="42">
        <v>235</v>
      </c>
      <c r="K130" s="43">
        <v>451</v>
      </c>
      <c r="L130" s="42"/>
    </row>
    <row r="131" spans="1:12" ht="15">
      <c r="A131" s="14"/>
      <c r="B131" s="15"/>
      <c r="C131" s="11"/>
      <c r="D131" s="7" t="s">
        <v>29</v>
      </c>
      <c r="E131" s="65" t="s">
        <v>84</v>
      </c>
      <c r="F131" s="42">
        <v>150</v>
      </c>
      <c r="G131" s="42">
        <v>2.7</v>
      </c>
      <c r="H131" s="42">
        <v>4.5999999999999996</v>
      </c>
      <c r="I131" s="42">
        <v>21.7</v>
      </c>
      <c r="J131" s="42">
        <v>141.5</v>
      </c>
      <c r="K131" s="43" t="s">
        <v>85</v>
      </c>
      <c r="L131" s="42"/>
    </row>
    <row r="132" spans="1:12" ht="15">
      <c r="A132" s="14"/>
      <c r="B132" s="15"/>
      <c r="C132" s="11"/>
      <c r="D132" s="7" t="s">
        <v>30</v>
      </c>
      <c r="E132" s="41" t="s">
        <v>45</v>
      </c>
      <c r="F132" s="42">
        <v>180</v>
      </c>
      <c r="G132" s="42">
        <v>0.1</v>
      </c>
      <c r="H132" s="42">
        <v>0</v>
      </c>
      <c r="I132" s="42">
        <v>21.6</v>
      </c>
      <c r="J132" s="42">
        <v>86.4</v>
      </c>
      <c r="K132" s="43">
        <v>699</v>
      </c>
      <c r="L132" s="42"/>
    </row>
    <row r="133" spans="1:12" ht="15">
      <c r="A133" s="14"/>
      <c r="B133" s="15"/>
      <c r="C133" s="11"/>
      <c r="D133" s="7" t="s">
        <v>31</v>
      </c>
      <c r="E133" s="41" t="s">
        <v>42</v>
      </c>
      <c r="F133" s="42">
        <v>50</v>
      </c>
      <c r="G133" s="42">
        <v>4</v>
      </c>
      <c r="H133" s="42">
        <v>0.5</v>
      </c>
      <c r="I133" s="42">
        <v>24</v>
      </c>
      <c r="J133" s="42">
        <v>117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8" t="s">
        <v>48</v>
      </c>
      <c r="F134" s="42">
        <v>30</v>
      </c>
      <c r="G134" s="42">
        <v>1.44</v>
      </c>
      <c r="H134" s="42">
        <v>0.36</v>
      </c>
      <c r="I134" s="42">
        <v>13.1</v>
      </c>
      <c r="J134" s="42">
        <v>76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774</v>
      </c>
      <c r="G137" s="19">
        <f t="shared" ref="G137:J137" si="64">SUM(G128:G136)</f>
        <v>27.64</v>
      </c>
      <c r="H137" s="19">
        <f t="shared" si="64"/>
        <v>24.060000000000002</v>
      </c>
      <c r="I137" s="19">
        <f t="shared" si="64"/>
        <v>111.79999999999998</v>
      </c>
      <c r="J137" s="19">
        <f t="shared" si="64"/>
        <v>797.9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1209</v>
      </c>
      <c r="G138" s="32">
        <f t="shared" ref="G138" si="66">G127+G137</f>
        <v>63.24</v>
      </c>
      <c r="H138" s="32">
        <f t="shared" ref="H138" si="67">H127+H137</f>
        <v>51.96</v>
      </c>
      <c r="I138" s="32">
        <f t="shared" ref="I138" si="68">I127+I137</f>
        <v>211</v>
      </c>
      <c r="J138" s="32">
        <f t="shared" ref="J138:L138" si="69">J127+J137</f>
        <v>1530.9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5" t="s">
        <v>86</v>
      </c>
      <c r="F139" s="39">
        <v>240</v>
      </c>
      <c r="G139" s="39">
        <v>14.2</v>
      </c>
      <c r="H139" s="39">
        <v>12.12</v>
      </c>
      <c r="I139" s="39">
        <v>40.32</v>
      </c>
      <c r="J139" s="39">
        <v>330</v>
      </c>
      <c r="K139" s="40" t="s">
        <v>87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61" t="s">
        <v>30</v>
      </c>
      <c r="E141" s="41" t="s">
        <v>100</v>
      </c>
      <c r="F141" s="42">
        <v>180</v>
      </c>
      <c r="G141" s="53">
        <v>1.4</v>
      </c>
      <c r="H141" s="53">
        <v>0</v>
      </c>
      <c r="I141" s="54">
        <v>29</v>
      </c>
      <c r="J141" s="42">
        <v>113</v>
      </c>
      <c r="K141" s="43">
        <v>638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42</v>
      </c>
      <c r="F142" s="42">
        <v>25</v>
      </c>
      <c r="G142" s="42">
        <v>2</v>
      </c>
      <c r="H142" s="42">
        <v>0.2</v>
      </c>
      <c r="I142" s="42">
        <v>12</v>
      </c>
      <c r="J142" s="42">
        <v>58</v>
      </c>
      <c r="K142" s="43"/>
      <c r="L142" s="42"/>
    </row>
    <row r="143" spans="1:12" ht="15">
      <c r="A143" s="23"/>
      <c r="B143" s="15"/>
      <c r="C143" s="11"/>
      <c r="D143" s="61" t="s">
        <v>46</v>
      </c>
      <c r="E143" s="41" t="s">
        <v>47</v>
      </c>
      <c r="F143" s="42">
        <v>100</v>
      </c>
      <c r="G143" s="42">
        <v>5.6</v>
      </c>
      <c r="H143" s="42">
        <v>6.4</v>
      </c>
      <c r="I143" s="42">
        <v>8.1999999999999993</v>
      </c>
      <c r="J143" s="42">
        <v>116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23.200000000000003</v>
      </c>
      <c r="H146" s="19">
        <f t="shared" si="70"/>
        <v>18.72</v>
      </c>
      <c r="I146" s="19">
        <f t="shared" si="70"/>
        <v>89.52</v>
      </c>
      <c r="J146" s="19">
        <f t="shared" si="70"/>
        <v>617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63" t="s">
        <v>88</v>
      </c>
      <c r="F148" s="42">
        <v>264</v>
      </c>
      <c r="G148" s="42">
        <v>8.1</v>
      </c>
      <c r="H148" s="42">
        <v>6.6</v>
      </c>
      <c r="I148" s="42">
        <v>11.1</v>
      </c>
      <c r="J148" s="42">
        <v>135</v>
      </c>
      <c r="K148" s="43">
        <v>139</v>
      </c>
      <c r="L148" s="42"/>
    </row>
    <row r="149" spans="1:12" ht="15">
      <c r="A149" s="23"/>
      <c r="B149" s="15"/>
      <c r="C149" s="11"/>
      <c r="D149" s="7" t="s">
        <v>28</v>
      </c>
      <c r="E149" s="58" t="s">
        <v>89</v>
      </c>
      <c r="F149" s="42">
        <v>100</v>
      </c>
      <c r="G149" s="42">
        <v>10.6</v>
      </c>
      <c r="H149" s="42">
        <v>28</v>
      </c>
      <c r="I149" s="42">
        <v>3</v>
      </c>
      <c r="J149" s="42">
        <v>305</v>
      </c>
      <c r="K149" s="43">
        <v>433</v>
      </c>
      <c r="L149" s="42"/>
    </row>
    <row r="150" spans="1:12" ht="15">
      <c r="A150" s="23"/>
      <c r="B150" s="15"/>
      <c r="C150" s="11"/>
      <c r="D150" s="7" t="s">
        <v>29</v>
      </c>
      <c r="E150" s="58" t="s">
        <v>90</v>
      </c>
      <c r="F150" s="42">
        <v>150</v>
      </c>
      <c r="G150" s="42">
        <v>5.3</v>
      </c>
      <c r="H150" s="42">
        <v>6.2</v>
      </c>
      <c r="I150" s="42">
        <v>35.299999999999997</v>
      </c>
      <c r="J150" s="42">
        <v>221</v>
      </c>
      <c r="K150" s="43">
        <v>516</v>
      </c>
      <c r="L150" s="42"/>
    </row>
    <row r="151" spans="1:12" ht="15">
      <c r="A151" s="23"/>
      <c r="B151" s="15"/>
      <c r="C151" s="11"/>
      <c r="D151" s="7" t="s">
        <v>30</v>
      </c>
      <c r="E151" s="58" t="s">
        <v>74</v>
      </c>
      <c r="F151" s="42">
        <v>180</v>
      </c>
      <c r="G151" s="42">
        <v>2.2000000000000002</v>
      </c>
      <c r="H151" s="42">
        <v>0</v>
      </c>
      <c r="I151" s="42">
        <v>17</v>
      </c>
      <c r="J151" s="42">
        <v>64.400000000000006</v>
      </c>
      <c r="K151" s="43">
        <v>699</v>
      </c>
      <c r="L151" s="42"/>
    </row>
    <row r="152" spans="1:12" ht="15">
      <c r="A152" s="23"/>
      <c r="B152" s="15"/>
      <c r="C152" s="11"/>
      <c r="D152" s="7" t="s">
        <v>31</v>
      </c>
      <c r="E152" s="41" t="s">
        <v>42</v>
      </c>
      <c r="F152" s="42">
        <v>50</v>
      </c>
      <c r="G152" s="42">
        <v>4</v>
      </c>
      <c r="H152" s="42">
        <v>0.5</v>
      </c>
      <c r="I152" s="42">
        <v>24</v>
      </c>
      <c r="J152" s="42">
        <v>117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8" t="s">
        <v>48</v>
      </c>
      <c r="F153" s="42">
        <v>30</v>
      </c>
      <c r="G153" s="42">
        <v>1.44</v>
      </c>
      <c r="H153" s="42">
        <v>0.36</v>
      </c>
      <c r="I153" s="42">
        <v>13.1</v>
      </c>
      <c r="J153" s="42">
        <v>76</v>
      </c>
      <c r="K153" s="43"/>
      <c r="L153" s="42"/>
    </row>
    <row r="154" spans="1:12" ht="15">
      <c r="A154" s="23"/>
      <c r="B154" s="15"/>
      <c r="C154" s="11"/>
      <c r="D154" s="60" t="s">
        <v>24</v>
      </c>
      <c r="E154" s="41" t="s">
        <v>24</v>
      </c>
      <c r="F154" s="42">
        <v>100</v>
      </c>
      <c r="G154" s="42">
        <v>0.5</v>
      </c>
      <c r="H154" s="42">
        <v>0</v>
      </c>
      <c r="I154" s="42">
        <v>13</v>
      </c>
      <c r="J154" s="42">
        <v>50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874</v>
      </c>
      <c r="G156" s="19">
        <f t="shared" ref="G156:J156" si="72">SUM(G147:G155)</f>
        <v>32.14</v>
      </c>
      <c r="H156" s="19">
        <f t="shared" si="72"/>
        <v>41.660000000000004</v>
      </c>
      <c r="I156" s="19">
        <f t="shared" si="72"/>
        <v>116.5</v>
      </c>
      <c r="J156" s="19">
        <f t="shared" si="72"/>
        <v>968.4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1419</v>
      </c>
      <c r="G157" s="32">
        <f t="shared" ref="G157" si="74">G146+G156</f>
        <v>55.34</v>
      </c>
      <c r="H157" s="32">
        <f t="shared" ref="H157" si="75">H146+H156</f>
        <v>60.38</v>
      </c>
      <c r="I157" s="32">
        <f t="shared" ref="I157" si="76">I146+I156</f>
        <v>206.01999999999998</v>
      </c>
      <c r="J157" s="32">
        <f t="shared" ref="J157:L157" si="77">J146+J156</f>
        <v>1585.4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4" t="s">
        <v>91</v>
      </c>
      <c r="F158" s="39">
        <v>250</v>
      </c>
      <c r="G158" s="39">
        <v>22</v>
      </c>
      <c r="H158" s="39">
        <v>12</v>
      </c>
      <c r="I158" s="39">
        <v>28</v>
      </c>
      <c r="J158" s="39">
        <v>320.5</v>
      </c>
      <c r="K158" s="40">
        <v>436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56</v>
      </c>
      <c r="F160" s="42">
        <v>180</v>
      </c>
      <c r="G160" s="42">
        <v>0.2</v>
      </c>
      <c r="H160" s="42">
        <v>0</v>
      </c>
      <c r="I160" s="42">
        <v>32</v>
      </c>
      <c r="J160" s="42">
        <v>128</v>
      </c>
      <c r="K160" s="43">
        <v>631</v>
      </c>
      <c r="L160" s="42"/>
    </row>
    <row r="161" spans="1:12" ht="15">
      <c r="A161" s="23"/>
      <c r="B161" s="15"/>
      <c r="C161" s="11"/>
      <c r="D161" s="7" t="s">
        <v>23</v>
      </c>
      <c r="E161" s="41" t="s">
        <v>42</v>
      </c>
      <c r="F161" s="42">
        <v>25</v>
      </c>
      <c r="G161" s="42">
        <v>2</v>
      </c>
      <c r="H161" s="42">
        <v>0.2</v>
      </c>
      <c r="I161" s="42">
        <v>12</v>
      </c>
      <c r="J161" s="42">
        <v>58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 t="s">
        <v>24</v>
      </c>
      <c r="F162" s="42">
        <v>100</v>
      </c>
      <c r="G162" s="42">
        <v>0.5</v>
      </c>
      <c r="H162" s="42">
        <v>0</v>
      </c>
      <c r="I162" s="42">
        <v>13</v>
      </c>
      <c r="J162" s="42">
        <v>50</v>
      </c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24.7</v>
      </c>
      <c r="H165" s="19">
        <f t="shared" si="78"/>
        <v>12.2</v>
      </c>
      <c r="I165" s="19">
        <f t="shared" si="78"/>
        <v>85</v>
      </c>
      <c r="J165" s="19">
        <f t="shared" si="78"/>
        <v>556.5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64" t="s">
        <v>92</v>
      </c>
      <c r="F167" s="42">
        <v>274</v>
      </c>
      <c r="G167" s="42">
        <v>6.9</v>
      </c>
      <c r="H167" s="42">
        <v>7</v>
      </c>
      <c r="I167" s="42">
        <v>13.3</v>
      </c>
      <c r="J167" s="42">
        <v>145</v>
      </c>
      <c r="K167" s="43">
        <v>132</v>
      </c>
      <c r="L167" s="42"/>
    </row>
    <row r="168" spans="1:12" ht="15">
      <c r="A168" s="23"/>
      <c r="B168" s="15"/>
      <c r="C168" s="11"/>
      <c r="D168" s="7" t="s">
        <v>28</v>
      </c>
      <c r="E168" s="65" t="s">
        <v>93</v>
      </c>
      <c r="F168" s="42">
        <v>180</v>
      </c>
      <c r="G168" s="42">
        <v>9.4600000000000009</v>
      </c>
      <c r="H168" s="42">
        <v>9.44</v>
      </c>
      <c r="I168" s="42">
        <v>81.900000000000006</v>
      </c>
      <c r="J168" s="42">
        <v>491</v>
      </c>
      <c r="K168" s="43">
        <v>733</v>
      </c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41</v>
      </c>
      <c r="F170" s="42">
        <v>200</v>
      </c>
      <c r="G170" s="53">
        <v>1.4</v>
      </c>
      <c r="H170" s="53">
        <v>0</v>
      </c>
      <c r="I170" s="54">
        <v>25.6</v>
      </c>
      <c r="J170" s="42">
        <v>108</v>
      </c>
      <c r="K170" s="43">
        <v>707</v>
      </c>
      <c r="L170" s="42"/>
    </row>
    <row r="171" spans="1:12" ht="15">
      <c r="A171" s="23"/>
      <c r="B171" s="15"/>
      <c r="C171" s="11"/>
      <c r="D171" s="7" t="s">
        <v>31</v>
      </c>
      <c r="E171" s="41" t="s">
        <v>42</v>
      </c>
      <c r="F171" s="42">
        <v>50</v>
      </c>
      <c r="G171" s="42">
        <v>4</v>
      </c>
      <c r="H171" s="42">
        <v>0.5</v>
      </c>
      <c r="I171" s="42">
        <v>24</v>
      </c>
      <c r="J171" s="42">
        <v>117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8" t="s">
        <v>48</v>
      </c>
      <c r="F172" s="42">
        <v>30</v>
      </c>
      <c r="G172" s="42">
        <v>1.44</v>
      </c>
      <c r="H172" s="42">
        <v>0.36</v>
      </c>
      <c r="I172" s="42">
        <v>13.1</v>
      </c>
      <c r="J172" s="42">
        <v>76</v>
      </c>
      <c r="K172" s="43"/>
      <c r="L172" s="42"/>
    </row>
    <row r="173" spans="1:12" ht="15">
      <c r="A173" s="23"/>
      <c r="B173" s="15"/>
      <c r="C173" s="11"/>
      <c r="D173" s="60" t="s">
        <v>46</v>
      </c>
      <c r="E173" s="41" t="s">
        <v>47</v>
      </c>
      <c r="F173" s="42">
        <v>100</v>
      </c>
      <c r="G173" s="42">
        <v>5.6</v>
      </c>
      <c r="H173" s="42">
        <v>6.4</v>
      </c>
      <c r="I173" s="42">
        <v>8.1999999999999993</v>
      </c>
      <c r="J173" s="42">
        <v>116</v>
      </c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834</v>
      </c>
      <c r="G175" s="19">
        <f t="shared" ref="G175:J175" si="80">SUM(G166:G174)</f>
        <v>28.799999999999997</v>
      </c>
      <c r="H175" s="19">
        <f t="shared" si="80"/>
        <v>23.699999999999996</v>
      </c>
      <c r="I175" s="19">
        <f t="shared" si="80"/>
        <v>166.1</v>
      </c>
      <c r="J175" s="19">
        <f t="shared" si="80"/>
        <v>1053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1389</v>
      </c>
      <c r="G176" s="32">
        <f t="shared" ref="G176" si="82">G165+G175</f>
        <v>53.5</v>
      </c>
      <c r="H176" s="32">
        <f t="shared" ref="H176" si="83">H165+H175</f>
        <v>35.899999999999991</v>
      </c>
      <c r="I176" s="32">
        <f t="shared" ref="I176" si="84">I165+I175</f>
        <v>251.1</v>
      </c>
      <c r="J176" s="32">
        <f t="shared" ref="J176:L176" si="85">J165+J175</f>
        <v>1609.5</v>
      </c>
      <c r="K176" s="32"/>
      <c r="L176" s="32">
        <f t="shared" si="85"/>
        <v>0</v>
      </c>
    </row>
    <row r="177" spans="1:12" ht="27" customHeight="1">
      <c r="A177" s="20">
        <v>2</v>
      </c>
      <c r="B177" s="21">
        <v>5</v>
      </c>
      <c r="C177" s="22" t="s">
        <v>20</v>
      </c>
      <c r="D177" s="5" t="s">
        <v>21</v>
      </c>
      <c r="E177" s="64" t="s">
        <v>94</v>
      </c>
      <c r="F177" s="39">
        <v>280</v>
      </c>
      <c r="G177" s="39">
        <v>23</v>
      </c>
      <c r="H177" s="39">
        <v>18.5</v>
      </c>
      <c r="I177" s="39">
        <v>41</v>
      </c>
      <c r="J177" s="39">
        <v>424</v>
      </c>
      <c r="K177" s="40" t="s">
        <v>95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61" t="s">
        <v>30</v>
      </c>
      <c r="E179" s="58" t="s">
        <v>61</v>
      </c>
      <c r="F179" s="43">
        <v>180</v>
      </c>
      <c r="G179" s="42">
        <v>0.3</v>
      </c>
      <c r="H179" s="42">
        <v>0</v>
      </c>
      <c r="I179" s="42">
        <v>21.6</v>
      </c>
      <c r="J179" s="42">
        <v>86.4</v>
      </c>
      <c r="K179" s="43">
        <v>639</v>
      </c>
      <c r="L179" s="42"/>
    </row>
    <row r="180" spans="1:12" ht="15">
      <c r="A180" s="23"/>
      <c r="B180" s="15"/>
      <c r="C180" s="11"/>
      <c r="D180" s="7" t="s">
        <v>23</v>
      </c>
      <c r="E180" s="41" t="s">
        <v>42</v>
      </c>
      <c r="F180" s="42">
        <v>25</v>
      </c>
      <c r="G180" s="42">
        <v>2</v>
      </c>
      <c r="H180" s="42">
        <v>0.2</v>
      </c>
      <c r="I180" s="42">
        <v>12</v>
      </c>
      <c r="J180" s="42">
        <v>58</v>
      </c>
      <c r="K180" s="43"/>
      <c r="L180" s="42"/>
    </row>
    <row r="181" spans="1:12" ht="15">
      <c r="A181" s="23"/>
      <c r="B181" s="15"/>
      <c r="C181" s="11"/>
      <c r="D181" s="61" t="s">
        <v>57</v>
      </c>
      <c r="E181" s="41" t="s">
        <v>58</v>
      </c>
      <c r="F181" s="42">
        <v>20</v>
      </c>
      <c r="G181" s="42">
        <v>2</v>
      </c>
      <c r="H181" s="42">
        <v>2.5</v>
      </c>
      <c r="I181" s="42">
        <v>16</v>
      </c>
      <c r="J181" s="42">
        <v>100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27.3</v>
      </c>
      <c r="H184" s="19">
        <f t="shared" si="86"/>
        <v>21.2</v>
      </c>
      <c r="I184" s="19">
        <f t="shared" si="86"/>
        <v>90.6</v>
      </c>
      <c r="J184" s="19">
        <f t="shared" si="86"/>
        <v>668.4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 t="s">
        <v>96</v>
      </c>
      <c r="F186" s="42">
        <v>261</v>
      </c>
      <c r="G186" s="42">
        <v>8.2799999999999994</v>
      </c>
      <c r="H186" s="42">
        <v>8.4</v>
      </c>
      <c r="I186" s="42">
        <v>15.96</v>
      </c>
      <c r="J186" s="42">
        <v>174</v>
      </c>
      <c r="K186" s="43">
        <v>110</v>
      </c>
      <c r="L186" s="42"/>
    </row>
    <row r="187" spans="1:12" ht="15">
      <c r="A187" s="23"/>
      <c r="B187" s="15"/>
      <c r="C187" s="11"/>
      <c r="D187" s="7" t="s">
        <v>28</v>
      </c>
      <c r="E187" s="58" t="s">
        <v>97</v>
      </c>
      <c r="F187" s="42">
        <v>90</v>
      </c>
      <c r="G187" s="42">
        <v>11.7</v>
      </c>
      <c r="H187" s="42">
        <v>7.92</v>
      </c>
      <c r="I187" s="42">
        <v>13.68</v>
      </c>
      <c r="J187" s="42">
        <v>176.4</v>
      </c>
      <c r="K187" s="43">
        <v>388</v>
      </c>
      <c r="L187" s="42"/>
    </row>
    <row r="188" spans="1:12" ht="15">
      <c r="A188" s="23"/>
      <c r="B188" s="15"/>
      <c r="C188" s="11"/>
      <c r="D188" s="7" t="s">
        <v>29</v>
      </c>
      <c r="E188" s="58" t="s">
        <v>98</v>
      </c>
      <c r="F188" s="42">
        <v>150</v>
      </c>
      <c r="G188" s="42">
        <v>3.2</v>
      </c>
      <c r="H188" s="42">
        <v>6.8</v>
      </c>
      <c r="I188" s="42">
        <v>21.2</v>
      </c>
      <c r="J188" s="42">
        <v>109.7</v>
      </c>
      <c r="K188" s="43">
        <v>520</v>
      </c>
      <c r="L188" s="42"/>
    </row>
    <row r="189" spans="1:12" ht="15">
      <c r="A189" s="23"/>
      <c r="B189" s="15"/>
      <c r="C189" s="11"/>
      <c r="D189" s="7" t="s">
        <v>30</v>
      </c>
      <c r="E189" s="41" t="s">
        <v>99</v>
      </c>
      <c r="F189" s="42">
        <v>180</v>
      </c>
      <c r="G189" s="42">
        <v>0.1</v>
      </c>
      <c r="H189" s="42">
        <v>0</v>
      </c>
      <c r="I189" s="42">
        <v>16.100000000000001</v>
      </c>
      <c r="J189" s="42">
        <v>67</v>
      </c>
      <c r="K189" s="43">
        <v>648</v>
      </c>
      <c r="L189" s="42"/>
    </row>
    <row r="190" spans="1:12" ht="15">
      <c r="A190" s="23"/>
      <c r="B190" s="15"/>
      <c r="C190" s="11"/>
      <c r="D190" s="7" t="s">
        <v>31</v>
      </c>
      <c r="E190" s="41" t="s">
        <v>42</v>
      </c>
      <c r="F190" s="42">
        <v>50</v>
      </c>
      <c r="G190" s="42">
        <v>4</v>
      </c>
      <c r="H190" s="42">
        <v>0.5</v>
      </c>
      <c r="I190" s="42">
        <v>24</v>
      </c>
      <c r="J190" s="42">
        <v>117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8" t="s">
        <v>48</v>
      </c>
      <c r="F191" s="42">
        <v>30</v>
      </c>
      <c r="G191" s="42">
        <v>1.44</v>
      </c>
      <c r="H191" s="42">
        <v>0.36</v>
      </c>
      <c r="I191" s="42">
        <v>13.1</v>
      </c>
      <c r="J191" s="42">
        <v>76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761</v>
      </c>
      <c r="G194" s="19">
        <f t="shared" ref="G194:J194" si="88">SUM(G185:G193)</f>
        <v>28.72</v>
      </c>
      <c r="H194" s="19">
        <f t="shared" si="88"/>
        <v>23.98</v>
      </c>
      <c r="I194" s="19">
        <f t="shared" si="88"/>
        <v>104.03999999999999</v>
      </c>
      <c r="J194" s="19">
        <f t="shared" si="88"/>
        <v>720.09999999999991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1266</v>
      </c>
      <c r="G195" s="32">
        <f t="shared" ref="G195" si="90">G184+G194</f>
        <v>56.019999999999996</v>
      </c>
      <c r="H195" s="32">
        <f t="shared" ref="H195" si="91">H184+H194</f>
        <v>45.18</v>
      </c>
      <c r="I195" s="32">
        <f t="shared" ref="I195" si="92">I184+I194</f>
        <v>194.64</v>
      </c>
      <c r="J195" s="32">
        <f t="shared" ref="J195:L195" si="93">J184+J194</f>
        <v>1388.5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56.488</v>
      </c>
      <c r="H196" s="34">
        <f t="shared" si="94"/>
        <v>53.11399999999999</v>
      </c>
      <c r="I196" s="34">
        <f t="shared" si="94"/>
        <v>205.94800000000001</v>
      </c>
      <c r="J196" s="34">
        <f t="shared" si="94"/>
        <v>1536.9199999999998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2023-10-17T05:23:36Z</cp:lastPrinted>
  <dcterms:created xsi:type="dcterms:W3CDTF">2022-05-16T14:23:56Z</dcterms:created>
  <dcterms:modified xsi:type="dcterms:W3CDTF">2024-12-28T13:32:02Z</dcterms:modified>
</cp:coreProperties>
</file>