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J17" i="2"/>
  <c r="I17" i="2"/>
  <c r="H17" i="2"/>
  <c r="G17" i="2"/>
  <c r="F4" i="2"/>
  <c r="J6" i="2" l="1"/>
  <c r="H6" i="2" l="1"/>
  <c r="G6" i="2"/>
  <c r="I6" i="2"/>
  <c r="J4" i="2" l="1"/>
  <c r="I4" i="2"/>
  <c r="H4" i="2"/>
  <c r="G4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<sst xmlns="http://schemas.openxmlformats.org/spreadsheetml/2006/main" count="40" uniqueCount="38">
  <si>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</si>
  <si>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</si>
  <si>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</si>
  <si>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</si>
  <si>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</si>
  <si>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</si>
  <si>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</si>
  <si>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</si>
  <si>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</si>
  <si>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</si>
  <si>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</si>
  <si>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</si>
  <si>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</si>
  <si>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</si>
  <si>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</si>
  <si>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</si>
  <si>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</si>
  <si>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</si>
  <si>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</si>
  <si>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</si>
  <si>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</si>
  <si>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</si>
  <si>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</si>
  <si>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</si>
  <si>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</si>
  <si>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</si>
  <si>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</si>
  <si>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</si>
  <si>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Пудинг из творога со сгущенным молоком</t>
  </si>
  <si>
    <t>180</t>
  </si>
  <si>
    <t>170</t>
  </si>
  <si>
    <t>498/520</t>
  </si>
  <si>
    <t>напиток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</si>
  <si>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</si>
  <si>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</si>
  <si>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</si>
  <si>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Суп картофельный вермишелевый с цыплёнком</t>
  </si>
  <si>
    <t>МАОУ лицей г. 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</si>
</sst>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4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5" fillId="4" borderId="20" xfId="0" applyNumberFormat="1" applyFont="1" applyFill="1" applyBorder="1" applyAlignment="1">
      <alignment horizontal="center"/>
    </xf>
    <xf numFmtId="2" fontId="5" fillId="4" borderId="20" xfId="0" applyNumberFormat="1" applyFont="1" applyFill="1" applyBorder="1" applyAlignment="1">
      <alignment horizontal="center"/>
    </xf>
    <xf numFmtId="0" fontId="5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wrapText="1"/>
    </xf>
    <xf numFmtId="49" fontId="6" fillId="4" borderId="20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4" fillId="4" borderId="21" xfId="0" applyFont="1" applyFill="1" applyBorder="1" applyAlignment="1">
      <alignment horizontal="right"/>
    </xf>
    <xf numFmtId="2" fontId="4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2" fontId="6" fillId="4" borderId="24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0" fontId="8" fillId="2" borderId="27" xfId="0" applyFont="1" applyFill="1" applyBorder="1" applyAlignment="1" applyProtection="1">
      <alignment wrapText="1"/>
      <protection locked="0"/>
    </xf>
    <xf numFmtId="0" fontId="3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1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37</v>
      </c>
      <c r="C1" s="69"/>
      <c r="D1" s="70"/>
      <c r="E1" t="s">
        <v>20</v>
      </c>
      <c r="F1" s="24"/>
      <c r="I1" t="s">
        <v>1</v>
      </c>
      <c r="J1" s="23">
        <v>46133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31</v>
      </c>
      <c r="D4" s="64" t="s">
        <v>34</v>
      </c>
      <c r="E4" s="43">
        <v>270</v>
      </c>
      <c r="F4" s="55">
        <f>44.8+18.11+4.59</f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32</v>
      </c>
      <c r="C5" s="2"/>
      <c r="D5" s="42" t="s">
        <v>35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21</v>
      </c>
      <c r="C6" s="2"/>
      <c r="D6" s="67" t="s">
        <v>26</v>
      </c>
      <c r="E6" s="44">
        <v>30</v>
      </c>
      <c r="F6" s="56">
        <v>2.9</v>
      </c>
      <c r="G6" s="38">
        <f>E6*116.9/50</f>
        <v>70.14</v>
      </c>
      <c r="H6" s="38">
        <f>E6*3.95/50</f>
        <v>2.37</v>
      </c>
      <c r="I6" s="38">
        <f>E6*0.5/50</f>
        <v>0.3</v>
      </c>
      <c r="J6" s="39">
        <f>E6*24.15/50</f>
        <v>14.49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15</v>
      </c>
      <c r="C13" s="48">
        <v>140</v>
      </c>
      <c r="D13" s="66" t="s">
        <v>36</v>
      </c>
      <c r="E13" s="44">
        <v>275</v>
      </c>
      <c r="F13" s="62">
        <v>15.31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16</v>
      </c>
      <c r="C14" s="48">
        <v>362</v>
      </c>
      <c r="D14" s="49" t="s">
        <v>28</v>
      </c>
      <c r="E14" s="63" t="s">
        <v>30</v>
      </c>
      <c r="F14" s="51">
        <v>75.39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32</v>
      </c>
      <c r="C16" s="48">
        <v>705</v>
      </c>
      <c r="D16" s="52" t="s">
        <v>33</v>
      </c>
      <c r="E16" s="50" t="s">
        <v>29</v>
      </c>
      <c r="F16" s="51">
        <v>13.64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22</v>
      </c>
      <c r="C17" s="48"/>
      <c r="D17" s="67" t="s">
        <v>26</v>
      </c>
      <c r="E17" s="65">
        <v>50</v>
      </c>
      <c r="F17" s="56">
        <v>3.68</v>
      </c>
      <c r="G17" s="38">
        <f>E17*116.9/50</f>
        <v>116.9</v>
      </c>
      <c r="H17" s="38">
        <f>E17*3.95/50</f>
        <v>3.95</v>
      </c>
      <c r="I17" s="38">
        <f>E17*0.5/50</f>
        <v>0.5</v>
      </c>
      <c r="J17" s="39">
        <f>E17*24.15/50</f>
        <v>24.15</v>
      </c>
    </row>
    <row r="18" spans="1:12" x14ac:dyDescent="0.25">
      <c r="A18" s="7"/>
      <c r="B18" s="1" t="s">
        <v>19</v>
      </c>
      <c r="C18" s="2"/>
      <c r="D18" s="42" t="s">
        <v>27</v>
      </c>
      <c r="E18" s="65">
        <v>30</v>
      </c>
      <c r="F18" s="41">
        <v>1.98</v>
      </c>
      <c r="G18" s="38">
        <f>E18*76/30</f>
        <v>76</v>
      </c>
      <c r="H18" s="38">
        <f>E18*1.44/30</f>
        <v>1.44</v>
      </c>
      <c r="I18" s="38">
        <f>E18*0.36/30</f>
        <v>0.36</v>
      </c>
      <c r="J18" s="54">
        <f>E18*13.14/30</f>
        <v>13.140000000000002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2026-04-18T11:35:08Z</dcterms:modified>
</cp:coreProperties>
</file>