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E6" i="2"/>
  <c r="H6" i="2" s="1"/>
  <c r="J6" i="2" l="1"/>
  <c r="G6" i="2"/>
  <c r="G18" i="2" l="1"/>
  <c r="J18" i="2"/>
  <c r="I18" i="2" l="1"/>
  <c r="H18" i="2"/>
  <c r="J4" i="2" l="1"/>
  <c r="I4" i="2"/>
  <c r="H4" i="2"/>
  <c r="G4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<sst xmlns="http://schemas.openxmlformats.org/spreadsheetml/2006/main" count="39" uniqueCount="38">
  <si>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</si>
  <si>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</si>
  <si>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</si>
  <si>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</si>
  <si>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</si>
  <si>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</si>
  <si>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</si>
  <si>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</si>
  <si>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</si>
  <si>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</si>
  <si>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</si>
  <si>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</si>
  <si>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</si>
  <si>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</si>
  <si>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</si>
  <si>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</si>
  <si>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</si>
  <si>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</si>
  <si>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</si>
  <si>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</si>
  <si>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</si>
  <si>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</si>
  <si>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</si>
  <si>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</si>
  <si>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</si>
  <si>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</si>
  <si>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</si>
  <si>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Батон</t>
  </si>
  <si>
    <t>Хлеб ржаной</t>
  </si>
  <si>
    <t>Пудинг из творога со сгущенным молоком</t>
  </si>
  <si>
    <t>180</t>
  </si>
  <si>
    <t>498/520</t>
  </si>
  <si>
    <t>напиток</t>
  </si>
  <si>
    <t>Шницель из птицы с картофельным пюре, помидор свежий</t>
  </si>
  <si>
    <t>Молоко т/п</t>
  </si>
  <si>
    <t>Суп карт. вермишелевый с цыпленком</t>
  </si>
  <si>
    <t>Напиток из шиповника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</si>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</sst>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37</v>
      </c>
      <c r="C1" s="66"/>
      <c r="D1" s="67"/>
      <c r="E1" t="s">
        <v>21</v>
      </c>
      <c r="F1" s="24"/>
      <c r="I1" t="s">
        <v>1</v>
      </c>
      <c r="J1" s="23">
        <v>45916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31</v>
      </c>
      <c r="D4" s="33" t="s">
        <v>33</v>
      </c>
      <c r="E4" s="43">
        <v>280</v>
      </c>
      <c r="F4" s="55">
        <v>64.989999999999995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/>
      <c r="D5" s="42" t="s">
        <v>34</v>
      </c>
      <c r="E5" s="40" t="s">
        <v>26</v>
      </c>
      <c r="F5" s="41">
        <v>39.6</v>
      </c>
      <c r="G5" s="45">
        <v>123</v>
      </c>
      <c r="H5" s="45">
        <v>5.9</v>
      </c>
      <c r="I5" s="45">
        <v>6.8</v>
      </c>
      <c r="J5" s="53">
        <v>9.9</v>
      </c>
    </row>
    <row r="6" spans="1:12" x14ac:dyDescent="0.25">
      <c r="A6" s="7"/>
      <c r="B6" s="1" t="s">
        <v>22</v>
      </c>
      <c r="C6" s="2"/>
      <c r="D6" s="34" t="s">
        <v>27</v>
      </c>
      <c r="E6" s="44">
        <f>F6/145.71*1000+0.2</f>
        <v>37.328542996362643</v>
      </c>
      <c r="F6" s="56">
        <v>5.41</v>
      </c>
      <c r="G6" s="38">
        <f>E6*116.9/50</f>
        <v>87.274133525495856</v>
      </c>
      <c r="H6" s="38">
        <f>E6*3.95/50</f>
        <v>2.9489548967126491</v>
      </c>
      <c r="I6" s="38">
        <f>E6*0.5/50</f>
        <v>0.3732854299636264</v>
      </c>
      <c r="J6" s="39">
        <f>E6*24.15/50</f>
        <v>18.029686267243154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14</v>
      </c>
      <c r="B12" s="10" t="s">
        <v>15</v>
      </c>
      <c r="C12" s="3"/>
      <c r="D12" s="36"/>
      <c r="E12" s="61"/>
      <c r="F12" s="28"/>
      <c r="G12" s="21"/>
      <c r="H12" s="21"/>
      <c r="I12" s="21"/>
      <c r="J12" s="22"/>
    </row>
    <row r="13" spans="1:12" x14ac:dyDescent="0.25">
      <c r="A13" s="7"/>
      <c r="B13" s="1" t="s">
        <v>16</v>
      </c>
      <c r="C13" s="48">
        <v>140</v>
      </c>
      <c r="D13" s="62" t="s">
        <v>35</v>
      </c>
      <c r="E13" s="44">
        <v>300</v>
      </c>
      <c r="F13" s="63">
        <v>17.23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29</v>
      </c>
      <c r="E14" s="64" t="s">
        <v>30</v>
      </c>
      <c r="F14" s="51">
        <v>79.150000000000006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32</v>
      </c>
      <c r="C16" s="48">
        <v>705</v>
      </c>
      <c r="D16" s="52" t="s">
        <v>36</v>
      </c>
      <c r="E16" s="50" t="s">
        <v>30</v>
      </c>
      <c r="F16" s="51">
        <v>11.27</v>
      </c>
      <c r="G16" s="57">
        <v>82</v>
      </c>
      <c r="H16" s="57">
        <v>0.4</v>
      </c>
      <c r="I16" s="57">
        <v>0.1</v>
      </c>
      <c r="J16" s="59">
        <v>20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42" t="s">
        <v>28</v>
      </c>
      <c r="E18" s="44">
        <v>41</v>
      </c>
      <c r="F18" s="41">
        <v>2.35</v>
      </c>
      <c r="G18" s="38">
        <f>E18*76/30</f>
        <v>103.86666666666666</v>
      </c>
      <c r="H18" s="38">
        <f>E18*1.44/30</f>
        <v>1.968</v>
      </c>
      <c r="I18" s="38">
        <f>E18*0.36/30</f>
        <v>0.49199999999999999</v>
      </c>
      <c r="J18" s="54">
        <f>E18*13.14/30</f>
        <v>17.958000000000002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0"/>
      <c r="L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2025-09-11T08:30:23Z</dcterms:modified>
</cp:coreProperties>
</file>