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E17" i="3"/>
  <c r="J17" i="3" s="1"/>
  <c r="E6" i="3"/>
  <c r="E18" i="3"/>
  <c r="I17" i="3" l="1"/>
  <c r="H17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<sst xmlns="http://schemas.openxmlformats.org/spreadsheetml/2006/main" count="45" uniqueCount="41">
  <si>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</si>
  <si>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</si>
  <si>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</si>
  <si>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</si>
  <si>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</si>
  <si>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</si>
  <si>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</si>
  <si>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</si>
  <si>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</si>
  <si>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</si>
  <si>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</si>
  <si>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</si>
  <si>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</si>
  <si>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</si>
  <si>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</si>
  <si>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</si>
  <si>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</si>
  <si>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</si>
  <si>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</si>
  <si>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</si>
  <si>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</si>
  <si>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</si>
  <si>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</si>
  <si>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</si>
  <si>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</si>
  <si>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</si>
  <si>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</si>
  <si>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</si>
  <si>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</si>
  <si>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Макароны с сыром</t>
  </si>
  <si>
    <t>170</t>
  </si>
  <si>
    <t>напиток</t>
  </si>
  <si>
    <t>Компот из сухофруктов</t>
  </si>
  <si>
    <t>Яблоко св.</t>
  </si>
  <si>
    <t xml:space="preserve">Компот из яблок </t>
  </si>
  <si>
    <t>Солянка домашняя со сметаной</t>
  </si>
  <si>
    <t>Гуляш мясной с рисом отварным</t>
  </si>
  <si>
    <t>437/511</t>
  </si>
  <si>
    <t>Бисквит Оладушки</t>
  </si>
  <si>
    <t>260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</si>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</sst>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right"/>
      <protection locked="0"/>
    </xf>
    <xf numFmtId="2" fontId="5" fillId="4" borderId="19" xfId="0" applyNumberFormat="1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right"/>
    </xf>
    <xf numFmtId="0" fontId="5" fillId="4" borderId="20" xfId="0" applyFont="1" applyFill="1" applyBorder="1" applyAlignment="1" applyProtection="1">
      <alignment horizontal="right"/>
      <protection locked="0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164" fontId="5" fillId="4" borderId="21" xfId="0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2" t="s">
        <v>40</v>
      </c>
      <c r="C1" s="73"/>
      <c r="D1" s="74"/>
      <c r="E1" t="s">
        <v>21</v>
      </c>
      <c r="F1" s="24"/>
      <c r="I1" t="s">
        <v>1</v>
      </c>
      <c r="J1" s="23">
        <v>45903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37</v>
      </c>
      <c r="D4" s="30" t="s">
        <v>36</v>
      </c>
      <c r="E4" s="40">
        <f>250</f>
        <v>250</v>
      </c>
      <c r="F4" s="51">
        <v>65.23</v>
      </c>
      <c r="G4" s="43">
        <f>165.8+202</f>
        <v>367.8</v>
      </c>
      <c r="H4" s="43">
        <f>11.83+5.6</f>
        <v>17.43</v>
      </c>
      <c r="I4" s="43">
        <f>11.5+7.2</f>
        <v>18.7</v>
      </c>
      <c r="J4" s="44">
        <f>27.5+3.75</f>
        <v>31.25</v>
      </c>
    </row>
    <row r="5" spans="1:12" x14ac:dyDescent="0.25">
      <c r="A5" s="7"/>
      <c r="B5" s="1" t="s">
        <v>31</v>
      </c>
      <c r="C5" s="57">
        <v>631</v>
      </c>
      <c r="D5" s="56" t="s">
        <v>34</v>
      </c>
      <c r="E5" s="58" t="s">
        <v>28</v>
      </c>
      <c r="F5" s="58">
        <v>12.59</v>
      </c>
      <c r="G5" s="61">
        <v>128</v>
      </c>
      <c r="H5" s="61">
        <v>0.2</v>
      </c>
      <c r="I5" s="61">
        <v>0</v>
      </c>
      <c r="J5" s="65">
        <v>32</v>
      </c>
    </row>
    <row r="6" spans="1:12" x14ac:dyDescent="0.25">
      <c r="A6" s="7"/>
      <c r="B6" s="1" t="s">
        <v>22</v>
      </c>
      <c r="C6" s="55"/>
      <c r="D6" s="59" t="s">
        <v>26</v>
      </c>
      <c r="E6" s="41">
        <f>F6/145.71*1000+0.2</f>
        <v>49.475959096836185</v>
      </c>
      <c r="F6" s="60">
        <v>7.18</v>
      </c>
      <c r="G6" s="62">
        <f>E6*116.9/50</f>
        <v>115.67479236840302</v>
      </c>
      <c r="H6" s="62">
        <f>E6*3.95/50</f>
        <v>3.9086007686500586</v>
      </c>
      <c r="I6" s="62">
        <f>E6*0.5/50</f>
        <v>0.49475959096836186</v>
      </c>
      <c r="J6" s="66">
        <f>E6*24.15/50</f>
        <v>23.896888243771876</v>
      </c>
    </row>
    <row r="7" spans="1:12" x14ac:dyDescent="0.25">
      <c r="A7" s="7"/>
      <c r="B7" s="71" t="s">
        <v>18</v>
      </c>
      <c r="C7" s="55"/>
      <c r="D7" s="49" t="s">
        <v>38</v>
      </c>
      <c r="E7" s="63">
        <v>36</v>
      </c>
      <c r="F7" s="48">
        <v>25</v>
      </c>
      <c r="G7" s="34">
        <v>122</v>
      </c>
      <c r="H7" s="34">
        <v>2</v>
      </c>
      <c r="I7" s="34">
        <v>3.5</v>
      </c>
      <c r="J7" s="35">
        <v>21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9"/>
      <c r="L11" s="69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5">
        <v>157</v>
      </c>
      <c r="D13" s="46" t="s">
        <v>35</v>
      </c>
      <c r="E13" s="47" t="s">
        <v>39</v>
      </c>
      <c r="F13" s="48">
        <v>37.42</v>
      </c>
      <c r="G13" s="52">
        <v>220</v>
      </c>
      <c r="H13" s="52">
        <v>6.9</v>
      </c>
      <c r="I13" s="52">
        <v>7</v>
      </c>
      <c r="J13" s="53">
        <v>13.3</v>
      </c>
    </row>
    <row r="14" spans="1:12" x14ac:dyDescent="0.25">
      <c r="A14" s="7"/>
      <c r="B14" s="1" t="s">
        <v>16</v>
      </c>
      <c r="C14" s="45">
        <v>333</v>
      </c>
      <c r="D14" s="49" t="s">
        <v>29</v>
      </c>
      <c r="E14" s="47" t="s">
        <v>30</v>
      </c>
      <c r="F14" s="48">
        <v>30.65</v>
      </c>
      <c r="G14" s="52">
        <v>244</v>
      </c>
      <c r="H14" s="52">
        <v>17</v>
      </c>
      <c r="I14" s="52">
        <v>8.6</v>
      </c>
      <c r="J14" s="54">
        <v>4.8</v>
      </c>
    </row>
    <row r="15" spans="1:12" x14ac:dyDescent="0.25">
      <c r="A15" s="7"/>
      <c r="B15" s="1" t="s">
        <v>17</v>
      </c>
      <c r="C15" s="45"/>
      <c r="D15" s="49"/>
      <c r="E15" s="47"/>
      <c r="F15" s="48"/>
      <c r="G15" s="52"/>
      <c r="H15" s="52"/>
      <c r="I15" s="52"/>
      <c r="J15" s="54"/>
    </row>
    <row r="16" spans="1:12" x14ac:dyDescent="0.25">
      <c r="A16" s="7"/>
      <c r="B16" s="1" t="s">
        <v>31</v>
      </c>
      <c r="C16" s="36">
        <v>639</v>
      </c>
      <c r="D16" s="39" t="s">
        <v>32</v>
      </c>
      <c r="E16" s="37" t="s">
        <v>28</v>
      </c>
      <c r="F16" s="38">
        <v>7.22</v>
      </c>
      <c r="G16" s="42">
        <v>86.4</v>
      </c>
      <c r="H16" s="42">
        <v>0.3</v>
      </c>
      <c r="I16" s="42">
        <v>0</v>
      </c>
      <c r="J16" s="50">
        <v>15.7</v>
      </c>
    </row>
    <row r="17" spans="1:12" x14ac:dyDescent="0.25">
      <c r="A17" s="7"/>
      <c r="B17" s="1" t="s">
        <v>23</v>
      </c>
      <c r="C17" s="45"/>
      <c r="D17" s="59" t="s">
        <v>26</v>
      </c>
      <c r="E17" s="41">
        <f>F17/145.71*1000+0.2</f>
        <v>20.239805092306636</v>
      </c>
      <c r="F17" s="60">
        <v>2.92</v>
      </c>
      <c r="G17" s="62">
        <f>E17*116.9/50</f>
        <v>47.320664305812919</v>
      </c>
      <c r="H17" s="62">
        <f>E17*3.95/50</f>
        <v>1.5989446022922242</v>
      </c>
      <c r="I17" s="62">
        <f>E17*0.5/50</f>
        <v>0.20239805092306637</v>
      </c>
      <c r="J17" s="66">
        <f>E17*24.15/50</f>
        <v>9.7758258595841045</v>
      </c>
    </row>
    <row r="18" spans="1:12" x14ac:dyDescent="0.25">
      <c r="A18" s="7"/>
      <c r="B18" s="1" t="s">
        <v>20</v>
      </c>
      <c r="C18" s="45"/>
      <c r="D18" s="49" t="s">
        <v>27</v>
      </c>
      <c r="E18" s="41">
        <f>F18/72.85*1000</f>
        <v>24.571036376115305</v>
      </c>
      <c r="F18" s="48">
        <v>1.79</v>
      </c>
      <c r="G18" s="64">
        <f>E18*76/30</f>
        <v>62.246625486158777</v>
      </c>
      <c r="H18" s="64">
        <f>E18*1.44/30</f>
        <v>1.1794097460535344</v>
      </c>
      <c r="I18" s="64">
        <f>E18*0.36/30</f>
        <v>0.29485243651338361</v>
      </c>
      <c r="J18" s="67">
        <f>E18*13.14/30</f>
        <v>10.762113932738504</v>
      </c>
    </row>
    <row r="19" spans="1:12" x14ac:dyDescent="0.25">
      <c r="A19" s="7"/>
      <c r="B19" s="2" t="s">
        <v>19</v>
      </c>
      <c r="C19" s="29"/>
      <c r="D19" s="49" t="s">
        <v>33</v>
      </c>
      <c r="E19" s="63">
        <v>138</v>
      </c>
      <c r="F19" s="48">
        <v>30</v>
      </c>
      <c r="G19" s="52">
        <v>60</v>
      </c>
      <c r="H19" s="52">
        <v>0.5</v>
      </c>
      <c r="I19" s="52">
        <v>0</v>
      </c>
      <c r="J19" s="68">
        <v>12.9</v>
      </c>
    </row>
    <row r="20" spans="1:12" ht="15.75" thickBot="1" x14ac:dyDescent="0.3">
      <c r="A20" s="8"/>
      <c r="B20" s="70"/>
      <c r="C20" s="9"/>
      <c r="D20" s="32"/>
      <c r="E20" s="19"/>
      <c r="F20" s="27"/>
      <c r="G20" s="19"/>
      <c r="H20" s="19"/>
      <c r="I20" s="19"/>
      <c r="J20" s="20"/>
      <c r="K20" s="69"/>
      <c r="L20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2025-09-01T02:59:42Z</dcterms:modified>
</cp:coreProperties>
</file>