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E6" i="1"/>
  <c r="J6" i="1" s="1"/>
  <c r="G6" i="1"/>
  <c r="H6" i="1"/>
  <c r="I6" i="1"/>
  <c r="E13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<sst xmlns="http://schemas.openxmlformats.org/spreadsheetml/2006/main" count="46" uniqueCount="44">
  <si>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</si>
  <si>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</si>
  <si>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</si>
  <si>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</si>
  <si>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</si>
  <si>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</si>
  <si>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</si>
  <si>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</si>
  <si>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</si>
  <si>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</si>
  <si>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</si>
  <si>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</si>
  <si>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</si>
  <si>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</si>
  <si>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</si>
  <si>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</si>
  <si>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</si>
  <si>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</si>
  <si>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</si>
  <si>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</t>
  </si>
  <si>
    <t>кисломол.</t>
  </si>
  <si>
    <t>Батон</t>
  </si>
  <si>
    <t>хлеб</t>
  </si>
  <si>
    <t>180</t>
  </si>
  <si>
    <t>Компот из сухофруктов</t>
  </si>
  <si>
    <t>240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</si>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</sst>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6" t="s">
        <v>43</v>
      </c>
      <c r="C1" s="67"/>
      <c r="D1" s="68"/>
      <c r="E1" t="s">
        <v>41</v>
      </c>
      <c r="F1" s="65"/>
      <c r="I1" t="s">
        <v>40</v>
      </c>
      <c r="J1" s="64">
        <v>45770</v>
      </c>
    </row>
    <row r="2" spans="1:12" ht="7.5" customHeight="1" thickBot="1" x14ac:dyDescent="0.3"/>
    <row r="3" spans="1:12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2" t="s">
        <v>33</v>
      </c>
      <c r="H3" s="62" t="s">
        <v>32</v>
      </c>
      <c r="I3" s="62" t="s">
        <v>31</v>
      </c>
      <c r="J3" s="61" t="s">
        <v>30</v>
      </c>
    </row>
    <row r="4" spans="1:12" x14ac:dyDescent="0.25">
      <c r="A4" s="54" t="s">
        <v>29</v>
      </c>
      <c r="B4" s="60" t="s">
        <v>28</v>
      </c>
      <c r="C4" s="55" t="s">
        <v>27</v>
      </c>
      <c r="D4" s="26" t="s">
        <v>26</v>
      </c>
      <c r="E4" s="59" t="s">
        <v>25</v>
      </c>
      <c r="F4" s="24">
        <v>59.92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639</v>
      </c>
      <c r="D5" s="26" t="s">
        <v>24</v>
      </c>
      <c r="E5" s="59" t="s">
        <v>23</v>
      </c>
      <c r="F5" s="24">
        <v>5.87</v>
      </c>
      <c r="G5" s="43">
        <v>86.4</v>
      </c>
      <c r="H5" s="43">
        <v>0.3</v>
      </c>
      <c r="I5" s="42">
        <v>0</v>
      </c>
      <c r="J5" s="41">
        <v>15.7</v>
      </c>
    </row>
    <row r="6" spans="1:12" x14ac:dyDescent="0.25">
      <c r="A6" s="16"/>
      <c r="B6" s="22" t="s">
        <v>22</v>
      </c>
      <c r="C6" s="55"/>
      <c r="D6" s="26" t="s">
        <v>21</v>
      </c>
      <c r="E6" s="19">
        <f>F6/131.14*1000+0.2</f>
        <v>38.403446698185157</v>
      </c>
      <c r="F6" s="24">
        <v>5.01</v>
      </c>
      <c r="G6" s="58">
        <f>E6*116.9/50</f>
        <v>89.787258380356903</v>
      </c>
      <c r="H6" s="58">
        <f>E6*3.95/50</f>
        <v>3.0338722891566277</v>
      </c>
      <c r="I6" s="57">
        <f>E6*0.5/50</f>
        <v>0.38403446698185156</v>
      </c>
      <c r="J6" s="56">
        <f>E6*24.15/50</f>
        <v>18.54886475522343</v>
      </c>
    </row>
    <row r="7" spans="1:12" x14ac:dyDescent="0.25">
      <c r="A7" s="16"/>
      <c r="B7" s="46" t="s">
        <v>20</v>
      </c>
      <c r="C7" s="55"/>
      <c r="D7" s="26" t="s">
        <v>19</v>
      </c>
      <c r="E7" s="44" t="s">
        <v>18</v>
      </c>
      <c r="F7" s="24">
        <v>29.2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f>12.5+250+1</f>
        <v>263.5</v>
      </c>
      <c r="F13" s="12">
        <v>16.41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43.9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10.029999999999999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699</v>
      </c>
      <c r="D16" s="20" t="s">
        <v>6</v>
      </c>
      <c r="E16" s="28" t="s">
        <v>5</v>
      </c>
      <c r="F16" s="12">
        <v>6.64</v>
      </c>
      <c r="G16" s="11">
        <v>64.400000000000006</v>
      </c>
      <c r="H16" s="11">
        <v>2.2000000000000002</v>
      </c>
      <c r="I16" s="11">
        <v>0</v>
      </c>
      <c r="J16" s="27">
        <v>16.600000000000001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f>F18/65.57*1000</f>
        <v>21.656245234100961</v>
      </c>
      <c r="F18" s="12">
        <v>1.42</v>
      </c>
      <c r="G18" s="18">
        <f>E18*76/30</f>
        <v>54.8624879263891</v>
      </c>
      <c r="H18" s="18">
        <f>E18*1.44/30</f>
        <v>1.0394997712368461</v>
      </c>
      <c r="I18" s="18">
        <f>E18*0.36/30</f>
        <v>0.25987494280921153</v>
      </c>
      <c r="J18" s="17">
        <f>E18*13.14/30</f>
        <v>9.485435412536221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134</v>
      </c>
      <c r="F19" s="12">
        <v>21.6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2025-04-15T13:29:25Z</dcterms:created>
  <dcterms:modified xsi:type="dcterms:W3CDTF">2025-04-18T06:44:58Z</dcterms:modified>
</cp:coreProperties>
</file>