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6" i="3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<sst xmlns="http://schemas.openxmlformats.org/spreadsheetml/2006/main" count="44" uniqueCount="40">
  <si>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</si>
  <si>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</si>
  <si>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</si>
  <si>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</si>
  <si>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</si>
  <si>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</si>
  <si>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</si>
  <si>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</si>
  <si>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</si>
  <si>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</si>
  <si>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</si>
  <si>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</si>
  <si>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</si>
  <si>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</si>
  <si>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</si>
  <si>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</si>
  <si>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</si>
  <si>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</si>
  <si>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</si>
  <si>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</si>
  <si>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</si>
  <si>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</si>
  <si>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</si>
  <si>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</si>
  <si>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</si>
  <si>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</si>
  <si>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</si>
  <si>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</si>
  <si>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</si>
  <si>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</si>
  <si>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</si>
  <si>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</si>
  <si>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</si>
  <si>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</si>
  <si>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</si>
  <si>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Компот из сухофруктов</t>
  </si>
  <si>
    <t>Яблоко св.</t>
  </si>
  <si>
    <t xml:space="preserve">Компот из яблок </t>
  </si>
  <si>
    <t>Мандарин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</si>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</sst>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164" fontId="4" fillId="4" borderId="21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20</v>
      </c>
      <c r="F1" s="24"/>
      <c r="I1" t="s">
        <v>1</v>
      </c>
      <c r="J1" s="23">
        <v>45763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36">
        <f>250</f>
        <v>250</v>
      </c>
      <c r="F4" s="45">
        <v>55.68</v>
      </c>
      <c r="G4" s="38">
        <f>165.8+202</f>
        <v>367.8</v>
      </c>
      <c r="H4" s="38">
        <f>11.83+5.6</f>
        <v>17.43</v>
      </c>
      <c r="I4" s="38">
        <f>11.5+7.2</f>
        <v>18.7</v>
      </c>
      <c r="J4" s="39">
        <f>27.5+3.75</f>
        <v>31.25</v>
      </c>
    </row>
    <row r="5" spans="1:12" x14ac:dyDescent="0.25">
      <c r="A5" s="7"/>
      <c r="B5" s="1" t="s">
        <v>34</v>
      </c>
      <c r="C5" s="51">
        <v>631</v>
      </c>
      <c r="D5" s="50" t="s">
        <v>37</v>
      </c>
      <c r="E5" s="52" t="s">
        <v>27</v>
      </c>
      <c r="F5" s="52">
        <v>8.42</v>
      </c>
      <c r="G5" s="55">
        <v>128</v>
      </c>
      <c r="H5" s="55">
        <v>0.2</v>
      </c>
      <c r="I5" s="55">
        <v>0</v>
      </c>
      <c r="J5" s="59">
        <v>32</v>
      </c>
    </row>
    <row r="6" spans="1:12" x14ac:dyDescent="0.25">
      <c r="A6" s="7"/>
      <c r="B6" s="1" t="s">
        <v>21</v>
      </c>
      <c r="C6" s="49"/>
      <c r="D6" s="53" t="s">
        <v>25</v>
      </c>
      <c r="E6" s="37">
        <f>F6/131.41*1000+0.2</f>
        <v>26.83419831063085</v>
      </c>
      <c r="F6" s="54">
        <v>3.5</v>
      </c>
      <c r="G6" s="56">
        <f>E6*116.9/50</f>
        <v>62.738355650254924</v>
      </c>
      <c r="H6" s="56">
        <f>E6*3.95/50</f>
        <v>2.1199016665398371</v>
      </c>
      <c r="I6" s="56">
        <f>E6*0.5/50</f>
        <v>0.26834198310630852</v>
      </c>
      <c r="J6" s="60">
        <f>E6*24.15/50</f>
        <v>12.960917784034701</v>
      </c>
    </row>
    <row r="7" spans="1:12" x14ac:dyDescent="0.25">
      <c r="A7" s="7"/>
      <c r="B7" s="2" t="s">
        <v>18</v>
      </c>
      <c r="C7" s="49"/>
      <c r="D7" s="44" t="s">
        <v>38</v>
      </c>
      <c r="E7" s="57">
        <v>125</v>
      </c>
      <c r="F7" s="43">
        <v>32.4</v>
      </c>
      <c r="G7" s="34">
        <v>63</v>
      </c>
      <c r="H7" s="34">
        <v>0.5</v>
      </c>
      <c r="I7" s="34">
        <v>0</v>
      </c>
      <c r="J7" s="3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3"/>
      <c r="L11" s="63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0">
        <v>157</v>
      </c>
      <c r="D13" s="41" t="s">
        <v>28</v>
      </c>
      <c r="E13" s="42" t="s">
        <v>29</v>
      </c>
      <c r="F13" s="43">
        <v>39.090000000000003</v>
      </c>
      <c r="G13" s="46">
        <v>220</v>
      </c>
      <c r="H13" s="46">
        <v>6.9</v>
      </c>
      <c r="I13" s="46">
        <v>7</v>
      </c>
      <c r="J13" s="47">
        <v>13.3</v>
      </c>
    </row>
    <row r="14" spans="1:12" x14ac:dyDescent="0.25">
      <c r="A14" s="7"/>
      <c r="B14" s="1" t="s">
        <v>16</v>
      </c>
      <c r="C14" s="40">
        <v>333</v>
      </c>
      <c r="D14" s="44" t="s">
        <v>30</v>
      </c>
      <c r="E14" s="42" t="s">
        <v>31</v>
      </c>
      <c r="F14" s="43">
        <v>29.11</v>
      </c>
      <c r="G14" s="46">
        <v>244</v>
      </c>
      <c r="H14" s="46">
        <v>17</v>
      </c>
      <c r="I14" s="46">
        <v>8.6</v>
      </c>
      <c r="J14" s="48">
        <v>4.8</v>
      </c>
    </row>
    <row r="15" spans="1:12" x14ac:dyDescent="0.25">
      <c r="A15" s="7"/>
      <c r="B15" s="1" t="s">
        <v>17</v>
      </c>
      <c r="C15" s="40"/>
      <c r="D15" s="44"/>
      <c r="E15" s="42"/>
      <c r="F15" s="43"/>
      <c r="G15" s="46"/>
      <c r="H15" s="46"/>
      <c r="I15" s="46"/>
      <c r="J15" s="48"/>
    </row>
    <row r="16" spans="1:12" x14ac:dyDescent="0.25">
      <c r="A16" s="7"/>
      <c r="B16" s="1" t="s">
        <v>34</v>
      </c>
      <c r="C16" s="40">
        <v>639</v>
      </c>
      <c r="D16" s="44" t="s">
        <v>35</v>
      </c>
      <c r="E16" s="42" t="s">
        <v>27</v>
      </c>
      <c r="F16" s="43">
        <v>5.87</v>
      </c>
      <c r="G16" s="46">
        <v>86.4</v>
      </c>
      <c r="H16" s="46">
        <v>0.3</v>
      </c>
      <c r="I16" s="46">
        <v>0</v>
      </c>
      <c r="J16" s="48">
        <v>15.7</v>
      </c>
    </row>
    <row r="17" spans="1:12" x14ac:dyDescent="0.25">
      <c r="A17" s="7"/>
      <c r="B17" s="1" t="s">
        <v>22</v>
      </c>
      <c r="C17" s="40"/>
      <c r="D17" s="53"/>
      <c r="E17" s="37"/>
      <c r="F17" s="54"/>
      <c r="G17" s="56"/>
      <c r="H17" s="56"/>
      <c r="I17" s="56"/>
      <c r="J17" s="60"/>
    </row>
    <row r="18" spans="1:12" x14ac:dyDescent="0.25">
      <c r="A18" s="7"/>
      <c r="B18" s="1" t="s">
        <v>19</v>
      </c>
      <c r="C18" s="40"/>
      <c r="D18" s="44" t="s">
        <v>26</v>
      </c>
      <c r="E18" s="37">
        <f>F18/65.57*1000</f>
        <v>33.094402928168371</v>
      </c>
      <c r="F18" s="43">
        <v>2.17</v>
      </c>
      <c r="G18" s="58">
        <f>E18*76/30</f>
        <v>83.839154084693206</v>
      </c>
      <c r="H18" s="58">
        <f>E18*1.44/30</f>
        <v>1.5885313405520818</v>
      </c>
      <c r="I18" s="58">
        <f>E18*0.36/30</f>
        <v>0.39713283513802045</v>
      </c>
      <c r="J18" s="61">
        <f>E18*13.14/30</f>
        <v>14.495348482537747</v>
      </c>
    </row>
    <row r="19" spans="1:12" x14ac:dyDescent="0.25">
      <c r="A19" s="7"/>
      <c r="B19" s="2" t="s">
        <v>18</v>
      </c>
      <c r="C19" s="29"/>
      <c r="D19" s="44" t="s">
        <v>36</v>
      </c>
      <c r="E19" s="57">
        <v>138</v>
      </c>
      <c r="F19" s="43">
        <v>23.76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8"/>
      <c r="B20" s="64"/>
      <c r="C20" s="9"/>
      <c r="D20" s="32"/>
      <c r="E20" s="19"/>
      <c r="F20" s="27"/>
      <c r="G20" s="19"/>
      <c r="H20" s="19"/>
      <c r="I20" s="19"/>
      <c r="J20" s="20"/>
      <c r="K20" s="63"/>
      <c r="L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2025-04-11T10:12:25Z</dcterms:modified>
</cp:coreProperties>
</file>