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E6" i="2"/>
  <c r="J4" i="2" l="1"/>
  <c r="I4" i="2"/>
  <c r="H4" i="2"/>
  <c r="G4" i="2"/>
  <c r="J18" i="2" l="1"/>
  <c r="I6" i="2"/>
  <c r="G18" i="2" l="1"/>
  <c r="I18" i="2"/>
  <c r="H18" i="2"/>
  <c r="G6" i="2"/>
  <c r="H6" i="2"/>
  <c r="J6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<sst xmlns="http://schemas.openxmlformats.org/spreadsheetml/2006/main" count="39" uniqueCount="38">
  <si>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</si>
  <si>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</si>
  <si>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</si>
  <si>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</si>
  <si>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</si>
  <si>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</si>
  <si>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</si>
  <si>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</si>
  <si>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</si>
  <si>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</si>
  <si>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</si>
  <si>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</si>
  <si>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</si>
  <si>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</si>
  <si>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</si>
  <si>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</si>
  <si>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</si>
  <si>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</si>
  <si>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</si>
  <si>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</si>
  <si>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</si>
  <si>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</si>
  <si>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</si>
  <si>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</si>
  <si>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</si>
  <si>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</si>
  <si>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</si>
  <si>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</si>
  <si>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Пудинг из творога со сгущенным молоком</t>
  </si>
  <si>
    <t>180</t>
  </si>
  <si>
    <t>Напиток из шиповника</t>
  </si>
  <si>
    <t>498/520</t>
  </si>
  <si>
    <t>напиток</t>
  </si>
  <si>
    <t>Напиток лимонный</t>
  </si>
  <si>
    <t xml:space="preserve">180 </t>
  </si>
  <si>
    <t>Суп карт. гороховый с цыпленком, зеленью</t>
  </si>
  <si>
    <t>Шницель из индейки с картофельным пюре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</si>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</sst>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37</v>
      </c>
      <c r="C1" s="68"/>
      <c r="D1" s="69"/>
      <c r="E1" t="s">
        <v>21</v>
      </c>
      <c r="F1" s="24"/>
      <c r="I1" t="s">
        <v>1</v>
      </c>
      <c r="J1" s="23">
        <v>45748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31</v>
      </c>
      <c r="D4" s="33" t="s">
        <v>36</v>
      </c>
      <c r="E4" s="43">
        <v>240</v>
      </c>
      <c r="F4" s="55">
        <f>64.71+26.97</f>
        <v>91.679999999999993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12</v>
      </c>
      <c r="C5" s="2">
        <v>699</v>
      </c>
      <c r="D5" s="42" t="s">
        <v>33</v>
      </c>
      <c r="E5" s="40" t="s">
        <v>34</v>
      </c>
      <c r="F5" s="41">
        <v>5.48</v>
      </c>
      <c r="G5" s="45">
        <v>64.400000000000006</v>
      </c>
      <c r="H5" s="45">
        <v>2.2000000000000002</v>
      </c>
      <c r="I5" s="45">
        <v>0</v>
      </c>
      <c r="J5" s="53">
        <v>16.600000000000001</v>
      </c>
    </row>
    <row r="6" spans="1:12" x14ac:dyDescent="0.25">
      <c r="A6" s="7"/>
      <c r="B6" s="1" t="s">
        <v>22</v>
      </c>
      <c r="C6" s="2"/>
      <c r="D6" s="42" t="s">
        <v>26</v>
      </c>
      <c r="E6" s="44">
        <f>F6/131.41*1000+0.2</f>
        <v>21.81174948634046</v>
      </c>
      <c r="F6" s="41">
        <v>2.84</v>
      </c>
      <c r="G6" s="38">
        <f>E6*116.9/50</f>
        <v>50.995870299064002</v>
      </c>
      <c r="H6" s="38">
        <f>E6*3.95/50</f>
        <v>1.7231282094208964</v>
      </c>
      <c r="I6" s="38">
        <f>E6*0.5/50</f>
        <v>0.21811749486340459</v>
      </c>
      <c r="J6" s="54">
        <f>E6*24.15/50</f>
        <v>10.535075001902442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2"/>
      <c r="L11" s="62"/>
    </row>
    <row r="12" spans="1:12" x14ac:dyDescent="0.25">
      <c r="A12" s="7" t="s">
        <v>14</v>
      </c>
      <c r="B12" s="10" t="s">
        <v>15</v>
      </c>
      <c r="C12" s="3"/>
      <c r="D12" s="36"/>
      <c r="E12" s="63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8">
        <v>139</v>
      </c>
      <c r="D13" s="64" t="s">
        <v>35</v>
      </c>
      <c r="E13" s="44">
        <v>300</v>
      </c>
      <c r="F13" s="65">
        <v>15.63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17</v>
      </c>
      <c r="C14" s="48">
        <v>362</v>
      </c>
      <c r="D14" s="49" t="s">
        <v>28</v>
      </c>
      <c r="E14" s="66" t="s">
        <v>29</v>
      </c>
      <c r="F14" s="51">
        <v>72.510000000000005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18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32</v>
      </c>
      <c r="C16" s="48">
        <v>705</v>
      </c>
      <c r="D16" s="52" t="s">
        <v>30</v>
      </c>
      <c r="E16" s="50" t="s">
        <v>29</v>
      </c>
      <c r="F16" s="51">
        <v>10.67</v>
      </c>
      <c r="G16" s="57">
        <v>82</v>
      </c>
      <c r="H16" s="57">
        <v>0.4</v>
      </c>
      <c r="I16" s="57">
        <v>0.1</v>
      </c>
      <c r="J16" s="59">
        <v>20</v>
      </c>
    </row>
    <row r="17" spans="1:12" x14ac:dyDescent="0.25">
      <c r="A17" s="7"/>
      <c r="B17" s="1" t="s">
        <v>23</v>
      </c>
      <c r="C17" s="48"/>
      <c r="D17" s="34"/>
      <c r="E17" s="44"/>
      <c r="F17" s="56"/>
      <c r="G17" s="38"/>
      <c r="H17" s="38"/>
      <c r="I17" s="38"/>
      <c r="J17" s="39"/>
    </row>
    <row r="18" spans="1:12" x14ac:dyDescent="0.25">
      <c r="A18" s="7"/>
      <c r="B18" s="1" t="s">
        <v>20</v>
      </c>
      <c r="C18" s="2"/>
      <c r="D18" s="52" t="s">
        <v>27</v>
      </c>
      <c r="E18" s="44">
        <v>41</v>
      </c>
      <c r="F18" s="51">
        <v>1.19</v>
      </c>
      <c r="G18" s="60">
        <f>E18*76/30</f>
        <v>103.86666666666666</v>
      </c>
      <c r="H18" s="60">
        <f>E18*1.44/30</f>
        <v>1.968</v>
      </c>
      <c r="I18" s="60">
        <f>E18*0.36/30</f>
        <v>0.49199999999999999</v>
      </c>
      <c r="J18" s="61">
        <f>E18*13.14/30</f>
        <v>17.958000000000002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2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2025-03-28T10:24:03Z</dcterms:modified>
</cp:coreProperties>
</file>