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18" i="1"/>
  <c r="E6" i="1"/>
  <c r="E13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<sst xmlns="http://schemas.openxmlformats.org/spreadsheetml/2006/main" count="43" uniqueCount="41">
  <si>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</si>
  <si>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</si>
  <si>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</si>
  <si>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</si>
  <si>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</si>
  <si>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</si>
  <si>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</si>
  <si>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</si>
  <si>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</si>
  <si>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</si>
  <si>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</si>
  <si>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</si>
  <si>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</si>
  <si>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</si>
  <si>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</si>
  <si>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</si>
  <si>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</si>
  <si>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</si>
  <si>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</si>
  <si>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</si>
  <si>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</si>
  <si>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</si>
  <si>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</si>
  <si>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</si>
  <si>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</si>
  <si>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</si>
  <si>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</si>
  <si>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</si>
  <si>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</si>
  <si>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</si>
  <si>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</si>
  <si>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</si>
  <si>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</si>
  <si>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451/516</t>
  </si>
  <si>
    <t>напиток</t>
  </si>
  <si>
    <t>кисломол.</t>
  </si>
  <si>
    <t>Яблоко св.</t>
  </si>
  <si>
    <t>115</t>
  </si>
  <si>
    <t>Чай с сахаром</t>
  </si>
  <si>
    <t>Йогурт Альпенленд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</si>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</sst>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40</v>
      </c>
      <c r="C1" s="62"/>
      <c r="D1" s="63"/>
      <c r="E1" t="s">
        <v>20</v>
      </c>
      <c r="F1" s="24"/>
      <c r="I1" t="s">
        <v>1</v>
      </c>
      <c r="J1" s="23">
        <v>45747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25</v>
      </c>
      <c r="E4" s="42">
        <v>240</v>
      </c>
      <c r="F4" s="51">
        <f>41.54+10.03</f>
        <v>51.57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34</v>
      </c>
      <c r="C5" s="2">
        <v>707</v>
      </c>
      <c r="D5" s="31" t="s">
        <v>32</v>
      </c>
      <c r="E5" s="43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21</v>
      </c>
      <c r="C6" s="2"/>
      <c r="D6" s="31" t="s">
        <v>27</v>
      </c>
      <c r="E6" s="43">
        <f>F6/131.41*1000+0.2</f>
        <v>23.257605966060421</v>
      </c>
      <c r="F6" s="52">
        <v>3.03</v>
      </c>
      <c r="G6" s="34">
        <f>E6*116.9/50</f>
        <v>54.376282748649267</v>
      </c>
      <c r="H6" s="34">
        <f>E6*3.95/50</f>
        <v>1.8373508713187732</v>
      </c>
      <c r="I6" s="34">
        <f>E6*0.5/50</f>
        <v>0.23257605966060421</v>
      </c>
      <c r="J6" s="35">
        <f>E6*24.15/50</f>
        <v>11.233423681607183</v>
      </c>
    </row>
    <row r="7" spans="1:12" x14ac:dyDescent="0.25">
      <c r="A7" s="7"/>
      <c r="B7" s="2" t="s">
        <v>18</v>
      </c>
      <c r="C7" s="2"/>
      <c r="D7" s="47" t="s">
        <v>36</v>
      </c>
      <c r="E7" s="54">
        <v>132</v>
      </c>
      <c r="F7" s="46">
        <v>21.6</v>
      </c>
      <c r="G7" s="53">
        <v>60</v>
      </c>
      <c r="H7" s="53">
        <v>0.5</v>
      </c>
      <c r="I7" s="53">
        <v>0</v>
      </c>
      <c r="J7" s="5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28</v>
      </c>
      <c r="E13" s="43">
        <f>25+250+6</f>
        <v>281</v>
      </c>
      <c r="F13" s="58">
        <v>22.72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29</v>
      </c>
      <c r="E14" s="60" t="s">
        <v>26</v>
      </c>
      <c r="F14" s="39">
        <v>44.59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34</v>
      </c>
      <c r="C16" s="37">
        <v>685</v>
      </c>
      <c r="D16" s="40" t="s">
        <v>38</v>
      </c>
      <c r="E16" s="38" t="s">
        <v>31</v>
      </c>
      <c r="F16" s="39">
        <v>1.87</v>
      </c>
      <c r="G16" s="45">
        <v>55</v>
      </c>
      <c r="H16" s="45">
        <v>0.2</v>
      </c>
      <c r="I16" s="45">
        <v>0</v>
      </c>
      <c r="J16" s="50">
        <v>13.5</v>
      </c>
    </row>
    <row r="17" spans="1:12" x14ac:dyDescent="0.25">
      <c r="A17" s="7"/>
      <c r="B17" s="1" t="s">
        <v>22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19</v>
      </c>
      <c r="C18" s="36"/>
      <c r="D18" s="40" t="s">
        <v>30</v>
      </c>
      <c r="E18" s="43">
        <f>F18/65.57*1000</f>
        <v>24.706420619185607</v>
      </c>
      <c r="F18" s="39">
        <v>1.62</v>
      </c>
      <c r="G18" s="34">
        <f>E18*76/30</f>
        <v>62.589598901936867</v>
      </c>
      <c r="H18" s="34">
        <f>E18*1.44/30</f>
        <v>1.1859081897209092</v>
      </c>
      <c r="I18" s="34">
        <f>E18*0.36/30</f>
        <v>0.29647704743022729</v>
      </c>
      <c r="J18" s="49">
        <f>E18*13.14/30</f>
        <v>10.821412231203295</v>
      </c>
    </row>
    <row r="19" spans="1:12" x14ac:dyDescent="0.25">
      <c r="A19" s="7"/>
      <c r="B19" s="29" t="s">
        <v>35</v>
      </c>
      <c r="C19" s="29"/>
      <c r="D19" s="40" t="s">
        <v>39</v>
      </c>
      <c r="E19" s="41" t="s">
        <v>37</v>
      </c>
      <c r="F19" s="39">
        <v>29.2</v>
      </c>
      <c r="G19" s="45">
        <v>116</v>
      </c>
      <c r="H19" s="45">
        <v>5.6</v>
      </c>
      <c r="I19" s="45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2025-03-28T10:24:42Z</dcterms:modified>
</cp:coreProperties>
</file>