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E6" i="4"/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<sst xmlns="http://schemas.openxmlformats.org/spreadsheetml/2006/main" count="45" uniqueCount="43">
  <si>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</si>
  <si>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</si>
  <si>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</si>
  <si>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</si>
  <si>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</si>
  <si>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</si>
  <si>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</si>
  <si>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</si>
  <si>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</si>
  <si>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</si>
  <si>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</si>
  <si>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</si>
  <si>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</si>
  <si>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</si>
  <si>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</si>
  <si>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</si>
  <si>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</si>
  <si>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</si>
  <si>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</si>
  <si>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</si>
  <si>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</si>
  <si>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</si>
  <si>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</si>
  <si>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</si>
  <si>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</si>
  <si>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</si>
  <si>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</si>
  <si>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</si>
  <si>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Сок тет/пак</t>
  </si>
  <si>
    <t>200</t>
  </si>
  <si>
    <t>Оладьи  с молоком сгущенным</t>
  </si>
  <si>
    <t>170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</si>
  <si>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</si>
  <si>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</si>
  <si>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</si>
  <si>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</si>
  <si>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Жаркое по-домашнему</t>
  </si>
  <si>
    <t>273</t>
  </si>
  <si>
    <t>Фругурт «Чудо»</t>
  </si>
  <si>
    <t>115</t>
  </si>
  <si>
    <t>Апельсин св.</t>
  </si>
  <si>
    <t>123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</si>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</sst>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49" fontId="3" fillId="4" borderId="17" xfId="0" applyNumberFormat="1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Protection="1">
      <protection locked="0"/>
    </xf>
    <xf numFmtId="49" fontId="3" fillId="4" borderId="23" xfId="0" applyNumberFormat="1" applyFont="1" applyFill="1" applyBorder="1" applyAlignment="1" applyProtection="1">
      <alignment horizontal="center"/>
      <protection locked="0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7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20</v>
      </c>
      <c r="F1" s="15"/>
      <c r="I1" t="s">
        <v>1</v>
      </c>
      <c r="J1" s="14">
        <v>45729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36</v>
      </c>
      <c r="E4" s="62">
        <v>200</v>
      </c>
      <c r="F4" s="33">
        <v>52</v>
      </c>
      <c r="G4" s="44">
        <f>312.5+8</f>
        <v>320.5</v>
      </c>
      <c r="H4" s="44">
        <f>22.25+0.24</f>
        <v>22.49</v>
      </c>
      <c r="I4" s="44">
        <v>12.25</v>
      </c>
      <c r="J4" s="54">
        <f>27+0.72</f>
        <v>27.72</v>
      </c>
    </row>
    <row r="5" spans="1:12" x14ac:dyDescent="0.25">
      <c r="A5" s="5"/>
      <c r="B5" s="1" t="s">
        <v>33</v>
      </c>
      <c r="C5" s="28">
        <v>631</v>
      </c>
      <c r="D5" s="31" t="s">
        <v>34</v>
      </c>
      <c r="E5" s="32" t="s">
        <v>26</v>
      </c>
      <c r="F5" s="33">
        <v>8.42</v>
      </c>
      <c r="G5" s="44">
        <v>128</v>
      </c>
      <c r="H5" s="44">
        <v>0.2</v>
      </c>
      <c r="I5" s="44">
        <v>0</v>
      </c>
      <c r="J5" s="54">
        <v>32</v>
      </c>
    </row>
    <row r="6" spans="1:12" x14ac:dyDescent="0.25">
      <c r="A6" s="5"/>
      <c r="B6" s="1" t="s">
        <v>21</v>
      </c>
      <c r="C6" s="28"/>
      <c r="D6" s="31" t="s">
        <v>25</v>
      </c>
      <c r="E6" s="65">
        <f>F6/131.14*1000+0.2</f>
        <v>44.656306237608675</v>
      </c>
      <c r="F6" s="33">
        <v>5.83</v>
      </c>
      <c r="G6" s="45">
        <f>E6*116.9/50</f>
        <v>104.40644398352907</v>
      </c>
      <c r="H6" s="45">
        <f>E6*3.95/50</f>
        <v>3.5278481927710859</v>
      </c>
      <c r="I6" s="45">
        <f>E6*0.5/50</f>
        <v>0.44656306237608673</v>
      </c>
      <c r="J6" s="58">
        <f>E6*24.15/50</f>
        <v>21.56899591276499</v>
      </c>
    </row>
    <row r="7" spans="1:12" x14ac:dyDescent="0.25">
      <c r="A7" s="5"/>
      <c r="B7" s="16" t="s">
        <v>18</v>
      </c>
      <c r="C7" s="28"/>
      <c r="D7" s="31" t="s">
        <v>40</v>
      </c>
      <c r="E7" s="32" t="s">
        <v>41</v>
      </c>
      <c r="F7" s="33">
        <v>33.75</v>
      </c>
      <c r="G7" s="44">
        <v>60</v>
      </c>
      <c r="H7" s="44">
        <v>0.5</v>
      </c>
      <c r="I7" s="44">
        <v>0</v>
      </c>
      <c r="J7" s="54">
        <v>12.9</v>
      </c>
    </row>
    <row r="8" spans="1:12" ht="15.75" thickBot="1" x14ac:dyDescent="0.3">
      <c r="A8" s="6"/>
      <c r="B8" s="7"/>
      <c r="C8" s="28"/>
      <c r="D8" s="38"/>
      <c r="E8" s="39"/>
      <c r="F8" s="40"/>
      <c r="G8" s="49"/>
      <c r="H8" s="49"/>
      <c r="I8" s="49"/>
      <c r="J8" s="55"/>
    </row>
    <row r="9" spans="1:12" x14ac:dyDescent="0.25">
      <c r="A9" s="3" t="s">
        <v>12</v>
      </c>
      <c r="B9" s="9" t="s">
        <v>18</v>
      </c>
      <c r="C9" s="18"/>
      <c r="D9" s="41"/>
      <c r="E9" s="42"/>
      <c r="F9" s="43"/>
      <c r="G9" s="50"/>
      <c r="H9" s="50"/>
      <c r="I9" s="50"/>
      <c r="J9" s="59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60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48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61"/>
    </row>
    <row r="13" spans="1:12" ht="30" x14ac:dyDescent="0.25">
      <c r="A13" s="5"/>
      <c r="B13" s="1" t="s">
        <v>15</v>
      </c>
      <c r="C13" s="28">
        <v>132</v>
      </c>
      <c r="D13" s="29" t="s">
        <v>35</v>
      </c>
      <c r="E13" s="30" t="s">
        <v>37</v>
      </c>
      <c r="F13" s="33">
        <v>22.11</v>
      </c>
      <c r="G13" s="44">
        <v>145</v>
      </c>
      <c r="H13" s="44">
        <v>6.9</v>
      </c>
      <c r="I13" s="44">
        <v>7</v>
      </c>
      <c r="J13" s="54">
        <v>13.3</v>
      </c>
    </row>
    <row r="14" spans="1:12" x14ac:dyDescent="0.25">
      <c r="A14" s="5"/>
      <c r="B14" s="1" t="s">
        <v>16</v>
      </c>
      <c r="C14" s="28">
        <v>733</v>
      </c>
      <c r="D14" s="31" t="s">
        <v>30</v>
      </c>
      <c r="E14" s="32" t="s">
        <v>31</v>
      </c>
      <c r="F14" s="33">
        <v>22.44</v>
      </c>
      <c r="G14" s="44">
        <v>491</v>
      </c>
      <c r="H14" s="44">
        <v>9.4600000000000009</v>
      </c>
      <c r="I14" s="44">
        <v>9.44</v>
      </c>
      <c r="J14" s="54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4"/>
    </row>
    <row r="16" spans="1:12" x14ac:dyDescent="0.25">
      <c r="A16" s="5"/>
      <c r="B16" s="1" t="s">
        <v>33</v>
      </c>
      <c r="C16" s="28">
        <v>707</v>
      </c>
      <c r="D16" s="31" t="s">
        <v>28</v>
      </c>
      <c r="E16" s="32" t="s">
        <v>29</v>
      </c>
      <c r="F16" s="33">
        <v>23.8</v>
      </c>
      <c r="G16" s="44">
        <v>108</v>
      </c>
      <c r="H16" s="44">
        <v>1.4</v>
      </c>
      <c r="I16" s="44"/>
      <c r="J16" s="54">
        <v>25.6</v>
      </c>
    </row>
    <row r="17" spans="1:12" x14ac:dyDescent="0.25">
      <c r="A17" s="5"/>
      <c r="B17" s="1" t="s">
        <v>22</v>
      </c>
      <c r="C17" s="28"/>
      <c r="D17" s="31"/>
      <c r="E17" s="37"/>
      <c r="F17" s="33"/>
      <c r="G17" s="52"/>
      <c r="H17" s="52"/>
      <c r="I17" s="52"/>
      <c r="J17" s="56"/>
    </row>
    <row r="18" spans="1:12" x14ac:dyDescent="0.25">
      <c r="A18" s="5"/>
      <c r="B18" s="1" t="s">
        <v>19</v>
      </c>
      <c r="C18" s="19"/>
      <c r="D18" s="31" t="s">
        <v>27</v>
      </c>
      <c r="E18" s="65">
        <f>F18/65.57*1000</f>
        <v>37.364648467286877</v>
      </c>
      <c r="F18" s="33">
        <v>2.4500000000000002</v>
      </c>
      <c r="G18" s="52">
        <f>E18*76/30</f>
        <v>94.657109450460084</v>
      </c>
      <c r="H18" s="52">
        <f>E18*1.44/30</f>
        <v>1.7935031264297701</v>
      </c>
      <c r="I18" s="52">
        <f>E18*0.36/30</f>
        <v>0.44837578160744251</v>
      </c>
      <c r="J18" s="56">
        <f>E18*13.14/30</f>
        <v>16.365716028671653</v>
      </c>
    </row>
    <row r="19" spans="1:12" x14ac:dyDescent="0.25">
      <c r="A19" s="5"/>
      <c r="B19" s="2" t="s">
        <v>32</v>
      </c>
      <c r="C19" s="16"/>
      <c r="D19" s="31" t="s">
        <v>38</v>
      </c>
      <c r="E19" s="37" t="s">
        <v>39</v>
      </c>
      <c r="F19" s="33">
        <v>29.2</v>
      </c>
      <c r="G19" s="44">
        <v>116</v>
      </c>
      <c r="H19" s="44">
        <v>5.6</v>
      </c>
      <c r="I19" s="53">
        <v>6.4</v>
      </c>
      <c r="J19" s="57">
        <v>8.1999999999999993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48"/>
      <c r="K20" s="64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2025-03-06T16:12:01Z</dcterms:modified>
</cp:coreProperties>
</file>