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6" i="3"/>
  <c r="F4" i="3"/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<sst xmlns="http://schemas.openxmlformats.org/spreadsheetml/2006/main" count="44" uniqueCount="40">
  <si>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</si>
  <si>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</si>
  <si>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</si>
  <si>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</si>
  <si>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</si>
  <si>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</si>
  <si>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</si>
  <si>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</si>
  <si>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</si>
  <si>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</si>
  <si>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</si>
  <si>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</si>
  <si>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</si>
  <si>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</si>
  <si>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</si>
  <si>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</si>
  <si>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</si>
  <si>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</si>
  <si>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</si>
  <si>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</si>
  <si>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</si>
  <si>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</si>
  <si>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</si>
  <si>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</si>
  <si>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</si>
  <si>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</si>
  <si>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</si>
  <si>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</si>
  <si>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</si>
  <si>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</si>
  <si>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</si>
  <si>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</si>
  <si>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</si>
  <si>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</si>
  <si>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</si>
  <si>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Компот из сухофруктов</t>
  </si>
  <si>
    <t>Яблоко св.</t>
  </si>
  <si>
    <t xml:space="preserve">Компот из яблок </t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</si>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</sst>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45721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f>44.11+11.52</f>
        <v>55.629999999999995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631</v>
      </c>
      <c r="D5" s="50" t="s">
        <v>37</v>
      </c>
      <c r="E5" s="52" t="s">
        <v>27</v>
      </c>
      <c r="F5" s="52">
        <v>8.42</v>
      </c>
      <c r="G5" s="55">
        <v>128</v>
      </c>
      <c r="H5" s="55">
        <v>0.2</v>
      </c>
      <c r="I5" s="55">
        <v>0</v>
      </c>
      <c r="J5" s="59">
        <v>32</v>
      </c>
    </row>
    <row r="6" spans="1:12" x14ac:dyDescent="0.25">
      <c r="A6" s="7"/>
      <c r="B6" s="1" t="s">
        <v>21</v>
      </c>
      <c r="C6" s="49"/>
      <c r="D6" s="53" t="s">
        <v>25</v>
      </c>
      <c r="E6" s="37">
        <f>F6/131.41*1000+0.2</f>
        <v>27.214686857925578</v>
      </c>
      <c r="F6" s="54">
        <v>3.55</v>
      </c>
      <c r="G6" s="56">
        <f>E6*116.9/50</f>
        <v>63.627937873830007</v>
      </c>
      <c r="H6" s="56">
        <f>E6*3.95/50</f>
        <v>2.1499602617761209</v>
      </c>
      <c r="I6" s="56">
        <f>E6*0.5/50</f>
        <v>0.2721468685792558</v>
      </c>
      <c r="J6" s="60">
        <f>E6*24.15/50</f>
        <v>13.144693752378053</v>
      </c>
    </row>
    <row r="7" spans="1:12" x14ac:dyDescent="0.25">
      <c r="A7" s="7"/>
      <c r="B7" s="2" t="s">
        <v>18</v>
      </c>
      <c r="C7" s="49"/>
      <c r="D7" s="44" t="s">
        <v>38</v>
      </c>
      <c r="E7" s="57">
        <v>125</v>
      </c>
      <c r="F7" s="43">
        <v>32.4</v>
      </c>
      <c r="G7" s="34">
        <v>63</v>
      </c>
      <c r="H7" s="34">
        <v>0.5</v>
      </c>
      <c r="I7" s="34">
        <v>0</v>
      </c>
      <c r="J7" s="3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38.200000000000003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28.46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35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f>F18/65.57*1000</f>
        <v>35.992069543998788</v>
      </c>
      <c r="F18" s="43">
        <v>2.36</v>
      </c>
      <c r="G18" s="58">
        <f>E18*76/30</f>
        <v>91.179909511463592</v>
      </c>
      <c r="H18" s="58">
        <f>E18*1.44/30</f>
        <v>1.7276193381119418</v>
      </c>
      <c r="I18" s="58">
        <f>E18*0.36/30</f>
        <v>0.43190483452798545</v>
      </c>
      <c r="J18" s="61">
        <f>E18*13.14/30</f>
        <v>15.764526460271469</v>
      </c>
    </row>
    <row r="19" spans="1:12" x14ac:dyDescent="0.25">
      <c r="A19" s="7"/>
      <c r="B19" s="2" t="s">
        <v>18</v>
      </c>
      <c r="C19" s="29"/>
      <c r="D19" s="44" t="s">
        <v>36</v>
      </c>
      <c r="E19" s="57">
        <v>138</v>
      </c>
      <c r="F19" s="43">
        <v>25.11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2025-02-28T09:49:15Z</dcterms:modified>
</cp:coreProperties>
</file>