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вт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E18" i="2"/>
  <c r="E6" i="2"/>
  <c r="J4" i="2" l="1"/>
  <c r="I4" i="2"/>
  <c r="H4" i="2"/>
  <c r="G4" i="2"/>
  <c r="J18" i="2" l="1"/>
  <c r="I6" i="2"/>
  <c r="G18" i="2" l="1"/>
  <c r="I18" i="2"/>
  <c r="H18" i="2"/>
  <c r="G6" i="2"/>
  <c r="H6" i="2"/>
  <c r="J6" i="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<sst xmlns="http://schemas.openxmlformats.org/spreadsheetml/2006/main" count="39" uniqueCount="37">
  <si>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</si>
  <si>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</si>
  <si>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</si>
  <si>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</si>
  <si>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</si>
  <si>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</si>
  <si>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</si>
  <si>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</si>
  <si>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</si>
  <si>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</si>
  <si>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</si>
  <si>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</si>
  <si>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</si>
  <si>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</si>
  <si>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</si>
  <si>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</si>
  <si>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</si>
  <si>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</si>
  <si>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</si>
  <si>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</si>
  <si>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</si>
  <si>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</si>
  <si>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</si>
  <si>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</si>
  <si>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</si>
  <si>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</si>
  <si>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</si>
  <si>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</si>
  <si>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Пудинг из творога со сгущенным молоком</t>
  </si>
  <si>
    <t>180</t>
  </si>
  <si>
    <t>Напиток из шиповника</t>
  </si>
  <si>
    <t>498/520</t>
  </si>
  <si>
    <t>напиток</t>
  </si>
  <si>
    <t>Суп карт. гороховый с цыпленком, зеленью</t>
  </si>
  <si>
    <t>Шницель из индейки с картофельным пюре</t>
  </si>
  <si>
    <t>Напиток апельсиновый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</si>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</sst>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4" borderId="20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49" fontId="2" fillId="4" borderId="20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2" fillId="4" borderId="20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wrapText="1"/>
    </xf>
    <xf numFmtId="49" fontId="3" fillId="4" borderId="20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/>
    <xf numFmtId="0" fontId="1" fillId="4" borderId="21" xfId="0" applyFont="1" applyFill="1" applyBorder="1" applyAlignment="1">
      <alignment horizontal="right"/>
    </xf>
    <xf numFmtId="2" fontId="1" fillId="4" borderId="23" xfId="0" applyNumberFormat="1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4" fillId="4" borderId="22" xfId="0" applyFont="1" applyFill="1" applyBorder="1" applyAlignment="1">
      <alignment horizontal="right"/>
    </xf>
    <xf numFmtId="2" fontId="4" fillId="4" borderId="20" xfId="0" applyNumberFormat="1" applyFont="1" applyFill="1" applyBorder="1" applyAlignment="1">
      <alignment horizontal="right"/>
    </xf>
    <xf numFmtId="2" fontId="4" fillId="4" borderId="23" xfId="0" applyNumberFormat="1" applyFont="1" applyFill="1" applyBorder="1" applyAlignment="1">
      <alignment horizontal="right"/>
    </xf>
    <xf numFmtId="1" fontId="0" fillId="0" borderId="0" xfId="0" applyNumberFormat="1"/>
    <xf numFmtId="1" fontId="0" fillId="2" borderId="26" xfId="0" applyNumberFormat="1" applyFill="1" applyBorder="1" applyProtection="1">
      <protection locked="0"/>
    </xf>
    <xf numFmtId="0" fontId="3" fillId="4" borderId="24" xfId="0" applyFont="1" applyFill="1" applyBorder="1" applyAlignment="1">
      <alignment wrapText="1"/>
    </xf>
    <xf numFmtId="2" fontId="3" fillId="4" borderId="25" xfId="0" applyNumberFormat="1" applyFont="1" applyFill="1" applyBorder="1" applyAlignment="1">
      <alignment horizontal="center"/>
    </xf>
    <xf numFmtId="49" fontId="3" fillId="4" borderId="2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36</v>
      </c>
      <c r="C1" s="68"/>
      <c r="D1" s="69"/>
      <c r="E1" t="s">
        <v>21</v>
      </c>
      <c r="F1" s="24"/>
      <c r="I1" t="s">
        <v>1</v>
      </c>
      <c r="J1" s="23">
        <v>45720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30" x14ac:dyDescent="0.25">
      <c r="A4" s="4" t="s">
        <v>10</v>
      </c>
      <c r="B4" s="5" t="s">
        <v>11</v>
      </c>
      <c r="C4" s="6" t="s">
        <v>31</v>
      </c>
      <c r="D4" s="33" t="s">
        <v>34</v>
      </c>
      <c r="E4" s="43">
        <v>240</v>
      </c>
      <c r="F4" s="55">
        <f>64.71+26.11</f>
        <v>90.82</v>
      </c>
      <c r="G4" s="46">
        <f>333+109.7</f>
        <v>442.7</v>
      </c>
      <c r="H4" s="46">
        <f>16.1+3.2</f>
        <v>19.3</v>
      </c>
      <c r="I4" s="46">
        <f>24.8+6.8</f>
        <v>31.6</v>
      </c>
      <c r="J4" s="47">
        <f>11.2+21.24</f>
        <v>32.44</v>
      </c>
    </row>
    <row r="5" spans="1:12" x14ac:dyDescent="0.25">
      <c r="A5" s="7"/>
      <c r="B5" s="1" t="s">
        <v>12</v>
      </c>
      <c r="C5" s="2">
        <v>699</v>
      </c>
      <c r="D5" s="42" t="s">
        <v>35</v>
      </c>
      <c r="E5" s="40" t="s">
        <v>29</v>
      </c>
      <c r="F5" s="41">
        <v>6.52</v>
      </c>
      <c r="G5" s="45">
        <v>86.4</v>
      </c>
      <c r="H5" s="45">
        <v>0.09</v>
      </c>
      <c r="I5" s="45">
        <v>0</v>
      </c>
      <c r="J5" s="53">
        <v>21.6</v>
      </c>
    </row>
    <row r="6" spans="1:12" x14ac:dyDescent="0.25">
      <c r="A6" s="7"/>
      <c r="B6" s="1" t="s">
        <v>22</v>
      </c>
      <c r="C6" s="2"/>
      <c r="D6" s="42" t="s">
        <v>26</v>
      </c>
      <c r="E6" s="44">
        <f>F6/131.41*1000+0.2</f>
        <v>20.441990716079445</v>
      </c>
      <c r="F6" s="41">
        <v>2.66</v>
      </c>
      <c r="G6" s="38">
        <f>E6*116.9/50</f>
        <v>47.793374294193747</v>
      </c>
      <c r="H6" s="38">
        <f>E6*3.95/50</f>
        <v>1.6149172665702762</v>
      </c>
      <c r="I6" s="38">
        <f>E6*0.5/50</f>
        <v>0.20441990716079445</v>
      </c>
      <c r="J6" s="54">
        <f>E6*24.15/50</f>
        <v>9.8734815158663718</v>
      </c>
    </row>
    <row r="7" spans="1:12" x14ac:dyDescent="0.25">
      <c r="A7" s="7"/>
      <c r="B7" s="2"/>
      <c r="C7" s="2"/>
      <c r="D7" s="34"/>
      <c r="E7" s="44"/>
      <c r="F7" s="56"/>
      <c r="G7" s="17"/>
      <c r="H7" s="17"/>
      <c r="I7" s="17"/>
      <c r="J7" s="18"/>
    </row>
    <row r="8" spans="1:12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K11" s="62"/>
      <c r="L11" s="62"/>
    </row>
    <row r="12" spans="1:12" x14ac:dyDescent="0.25">
      <c r="A12" s="7" t="s">
        <v>14</v>
      </c>
      <c r="B12" s="10" t="s">
        <v>15</v>
      </c>
      <c r="C12" s="3"/>
      <c r="D12" s="36"/>
      <c r="E12" s="63"/>
      <c r="F12" s="28"/>
      <c r="G12" s="21"/>
      <c r="H12" s="21"/>
      <c r="I12" s="21"/>
      <c r="J12" s="22"/>
    </row>
    <row r="13" spans="1:12" ht="30" x14ac:dyDescent="0.25">
      <c r="A13" s="7"/>
      <c r="B13" s="1" t="s">
        <v>16</v>
      </c>
      <c r="C13" s="48">
        <v>139</v>
      </c>
      <c r="D13" s="64" t="s">
        <v>33</v>
      </c>
      <c r="E13" s="44">
        <v>300</v>
      </c>
      <c r="F13" s="65">
        <v>15.21</v>
      </c>
      <c r="G13" s="57">
        <v>189.1</v>
      </c>
      <c r="H13" s="57">
        <v>10.5</v>
      </c>
      <c r="I13" s="57">
        <v>6.2</v>
      </c>
      <c r="J13" s="58">
        <v>21.63</v>
      </c>
    </row>
    <row r="14" spans="1:12" x14ac:dyDescent="0.25">
      <c r="A14" s="7"/>
      <c r="B14" s="1" t="s">
        <v>17</v>
      </c>
      <c r="C14" s="48">
        <v>362</v>
      </c>
      <c r="D14" s="49" t="s">
        <v>28</v>
      </c>
      <c r="E14" s="66" t="s">
        <v>29</v>
      </c>
      <c r="F14" s="51">
        <v>72.510000000000005</v>
      </c>
      <c r="G14" s="57">
        <v>427</v>
      </c>
      <c r="H14" s="57">
        <v>22.1</v>
      </c>
      <c r="I14" s="57">
        <v>16.600000000000001</v>
      </c>
      <c r="J14" s="59">
        <v>49.8</v>
      </c>
    </row>
    <row r="15" spans="1:12" x14ac:dyDescent="0.25">
      <c r="A15" s="7"/>
      <c r="B15" s="1" t="s">
        <v>18</v>
      </c>
      <c r="C15" s="48"/>
      <c r="D15" s="52"/>
      <c r="E15" s="50"/>
      <c r="F15" s="51"/>
      <c r="G15" s="57"/>
      <c r="H15" s="57"/>
      <c r="I15" s="57"/>
      <c r="J15" s="59"/>
    </row>
    <row r="16" spans="1:12" x14ac:dyDescent="0.25">
      <c r="A16" s="7"/>
      <c r="B16" s="1" t="s">
        <v>32</v>
      </c>
      <c r="C16" s="48">
        <v>705</v>
      </c>
      <c r="D16" s="52" t="s">
        <v>30</v>
      </c>
      <c r="E16" s="50" t="s">
        <v>29</v>
      </c>
      <c r="F16" s="51">
        <v>10.67</v>
      </c>
      <c r="G16" s="57">
        <v>82</v>
      </c>
      <c r="H16" s="57">
        <v>0.4</v>
      </c>
      <c r="I16" s="57">
        <v>0.1</v>
      </c>
      <c r="J16" s="59">
        <v>20</v>
      </c>
    </row>
    <row r="17" spans="1:12" x14ac:dyDescent="0.25">
      <c r="A17" s="7"/>
      <c r="B17" s="1" t="s">
        <v>23</v>
      </c>
      <c r="C17" s="48"/>
      <c r="D17" s="34"/>
      <c r="E17" s="44"/>
      <c r="F17" s="56"/>
      <c r="G17" s="38"/>
      <c r="H17" s="38"/>
      <c r="I17" s="38"/>
      <c r="J17" s="39"/>
    </row>
    <row r="18" spans="1:12" x14ac:dyDescent="0.25">
      <c r="A18" s="7"/>
      <c r="B18" s="1" t="s">
        <v>20</v>
      </c>
      <c r="C18" s="2"/>
      <c r="D18" s="52" t="s">
        <v>27</v>
      </c>
      <c r="E18" s="44">
        <f>F18/65.57*1000</f>
        <v>24.553911849931378</v>
      </c>
      <c r="F18" s="51">
        <v>1.61</v>
      </c>
      <c r="G18" s="60">
        <f>E18*76/30</f>
        <v>62.203243353159486</v>
      </c>
      <c r="H18" s="60">
        <f>E18*1.44/30</f>
        <v>1.1785877687967061</v>
      </c>
      <c r="I18" s="60">
        <f>E18*0.36/30</f>
        <v>0.29464694219917653</v>
      </c>
      <c r="J18" s="61">
        <f>E18*13.14/30</f>
        <v>10.754613390269945</v>
      </c>
    </row>
    <row r="19" spans="1:12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2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  <c r="K20" s="62"/>
      <c r="L20" s="6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2025-02-28T09:49:57Z</dcterms:modified>
</cp:coreProperties>
</file>