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J4" i="3" l="1"/>
  <c r="I4" i="3"/>
  <c r="H4" i="3"/>
  <c r="G4" i="3"/>
  <c r="H6" i="3" l="1"/>
  <c r="G6" i="3"/>
  <c r="I6" i="3"/>
  <c r="J6" i="3"/>
  <c r="J18" i="3"/>
  <c r="I18" i="3"/>
  <c r="H18" i="3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<sst xmlns="http://schemas.openxmlformats.org/spreadsheetml/2006/main" count="46" uniqueCount="43">
  <si>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</si>
  <si>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</si>
  <si>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</si>
  <si>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</si>
  <si>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</si>
  <si>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</si>
  <si>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</si>
  <si>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</si>
  <si>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</si>
  <si>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</si>
  <si>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</si>
  <si>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</si>
  <si>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</si>
  <si>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</si>
  <si>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</si>
  <si>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</si>
  <si>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</si>
  <si>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</si>
  <si>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</si>
  <si>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</si>
  <si>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</si>
  <si>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</si>
  <si>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</si>
  <si>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</si>
  <si>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</si>
  <si>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</si>
  <si>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</si>
  <si>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</si>
  <si>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100</t>
  </si>
  <si>
    <t xml:space="preserve">Мясо тушеное </t>
  </si>
  <si>
    <t>Вермишель отварная</t>
  </si>
  <si>
    <t>388/511</t>
  </si>
  <si>
    <t>Шницель рыбный с рисом отварным</t>
  </si>
  <si>
    <t>Суп карт. гороховый с цыплёнком,зеленью</t>
  </si>
  <si>
    <t>кисломол.</t>
  </si>
  <si>
    <t>напиток</t>
  </si>
  <si>
    <t>Яблоко</t>
  </si>
  <si>
    <t>240</t>
  </si>
  <si>
    <t>Напиток апельсиновый</t>
  </si>
  <si>
    <t>Чай с сахаром, лимоном</t>
  </si>
  <si>
    <t>185</t>
  </si>
  <si>
    <t>Йогурт Альпенленд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</si>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</sst>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8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49" fontId="3" fillId="4" borderId="18" xfId="0" applyNumberFormat="1" applyFont="1" applyFill="1" applyBorder="1" applyAlignment="1" applyProtection="1">
      <alignment horizontal="center"/>
      <protection locked="0"/>
    </xf>
    <xf numFmtId="2" fontId="3" fillId="4" borderId="18" xfId="0" applyNumberFormat="1" applyFont="1" applyFill="1" applyBorder="1" applyAlignment="1" applyProtection="1">
      <alignment horizontal="center"/>
      <protection locked="0"/>
    </xf>
    <xf numFmtId="1" fontId="3" fillId="4" borderId="18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3" fillId="4" borderId="18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/>
    </xf>
    <xf numFmtId="0" fontId="3" fillId="4" borderId="18" xfId="0" applyFont="1" applyFill="1" applyBorder="1" applyAlignment="1">
      <alignment wrapText="1"/>
    </xf>
    <xf numFmtId="2" fontId="3" fillId="4" borderId="18" xfId="0" applyNumberFormat="1" applyFont="1" applyFill="1" applyBorder="1" applyAlignment="1">
      <alignment horizontal="center"/>
    </xf>
    <xf numFmtId="0" fontId="3" fillId="4" borderId="18" xfId="0" applyFont="1" applyFill="1" applyBorder="1"/>
    <xf numFmtId="49" fontId="3" fillId="4" borderId="18" xfId="0" applyNumberFormat="1" applyFont="1" applyFill="1" applyBorder="1" applyAlignment="1">
      <alignment horizontal="center"/>
    </xf>
    <xf numFmtId="0" fontId="3" fillId="4" borderId="20" xfId="0" applyFont="1" applyFill="1" applyBorder="1"/>
    <xf numFmtId="1" fontId="3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right"/>
    </xf>
    <xf numFmtId="0" fontId="2" fillId="4" borderId="18" xfId="0" applyFont="1" applyFill="1" applyBorder="1" applyAlignment="1" applyProtection="1">
      <alignment horizontal="right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164" fontId="2" fillId="4" borderId="18" xfId="0" applyNumberFormat="1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/>
      <protection locked="0"/>
    </xf>
    <xf numFmtId="164" fontId="2" fillId="4" borderId="9" xfId="0" applyNumberFormat="1" applyFont="1" applyFill="1" applyBorder="1" applyAlignment="1" applyProtection="1">
      <alignment horizontal="right"/>
      <protection locked="0"/>
    </xf>
    <xf numFmtId="0" fontId="2" fillId="4" borderId="22" xfId="0" applyFont="1" applyFill="1" applyBorder="1" applyAlignment="1">
      <alignment horizontal="right"/>
    </xf>
    <xf numFmtId="164" fontId="2" fillId="4" borderId="22" xfId="0" applyNumberFormat="1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>
      <alignment horizontal="right"/>
    </xf>
    <xf numFmtId="2" fontId="2" fillId="4" borderId="21" xfId="0" applyNumberFormat="1" applyFont="1" applyFill="1" applyBorder="1" applyAlignment="1" applyProtection="1">
      <alignment horizontal="right"/>
      <protection locked="0"/>
    </xf>
    <xf numFmtId="1" fontId="1" fillId="2" borderId="24" xfId="0" applyNumberFormat="1" applyFont="1" applyFill="1" applyBorder="1" applyAlignment="1" applyProtection="1">
      <alignment horizontal="right"/>
      <protection locked="0"/>
    </xf>
    <xf numFmtId="1" fontId="3" fillId="4" borderId="18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20</v>
      </c>
      <c r="F1" s="15"/>
      <c r="I1" t="s">
        <v>1</v>
      </c>
      <c r="J1" s="14">
        <v>45672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 t="s">
        <v>31</v>
      </c>
      <c r="D4" s="29" t="s">
        <v>32</v>
      </c>
      <c r="E4" s="30" t="s">
        <v>37</v>
      </c>
      <c r="F4" s="31">
        <v>60.01</v>
      </c>
      <c r="G4" s="45">
        <f>176.4+154</f>
        <v>330.4</v>
      </c>
      <c r="H4" s="45">
        <f>11.7+2.5</f>
        <v>14.2</v>
      </c>
      <c r="I4" s="53">
        <f>7.92+4.2</f>
        <v>12.120000000000001</v>
      </c>
      <c r="J4" s="55">
        <f>13.68+26.64</f>
        <v>40.32</v>
      </c>
    </row>
    <row r="5" spans="1:12" x14ac:dyDescent="0.25">
      <c r="A5" s="5"/>
      <c r="B5" s="1" t="s">
        <v>35</v>
      </c>
      <c r="C5" s="28">
        <v>699</v>
      </c>
      <c r="D5" s="29" t="s">
        <v>38</v>
      </c>
      <c r="E5" s="30" t="s">
        <v>26</v>
      </c>
      <c r="F5" s="31">
        <v>7.32</v>
      </c>
      <c r="G5" s="45">
        <v>86.4</v>
      </c>
      <c r="H5" s="45">
        <v>0.09</v>
      </c>
      <c r="I5" s="53">
        <v>0</v>
      </c>
      <c r="J5" s="55">
        <v>21.6</v>
      </c>
    </row>
    <row r="6" spans="1:12" x14ac:dyDescent="0.25">
      <c r="A6" s="5"/>
      <c r="B6" s="1" t="s">
        <v>21</v>
      </c>
      <c r="C6" s="28"/>
      <c r="D6" s="29" t="s">
        <v>25</v>
      </c>
      <c r="E6" s="65">
        <v>25</v>
      </c>
      <c r="F6" s="31">
        <v>3.47</v>
      </c>
      <c r="G6" s="52">
        <f>E6*116.9/50</f>
        <v>58.45</v>
      </c>
      <c r="H6" s="52">
        <f>E6*3.95/50</f>
        <v>1.9750000000000001</v>
      </c>
      <c r="I6" s="54">
        <f>E6*0.5/50</f>
        <v>0.25</v>
      </c>
      <c r="J6" s="56">
        <f>E6*24.15/50</f>
        <v>12.074999999999999</v>
      </c>
    </row>
    <row r="7" spans="1:12" x14ac:dyDescent="0.25">
      <c r="A7" s="5"/>
      <c r="B7" s="2" t="s">
        <v>34</v>
      </c>
      <c r="C7" s="28"/>
      <c r="D7" s="29" t="s">
        <v>41</v>
      </c>
      <c r="E7" s="36" t="s">
        <v>28</v>
      </c>
      <c r="F7" s="31">
        <v>29.2</v>
      </c>
      <c r="G7" s="45">
        <v>116</v>
      </c>
      <c r="H7" s="45">
        <v>5.6</v>
      </c>
      <c r="I7" s="53">
        <v>6.4</v>
      </c>
      <c r="J7" s="55">
        <v>8.1999999999999993</v>
      </c>
    </row>
    <row r="8" spans="1:12" ht="15.75" thickBot="1" x14ac:dyDescent="0.3">
      <c r="A8" s="6"/>
      <c r="B8" s="7"/>
      <c r="C8" s="28"/>
      <c r="D8" s="29"/>
      <c r="E8" s="36"/>
      <c r="F8" s="31"/>
      <c r="G8" s="45"/>
      <c r="H8" s="45"/>
      <c r="I8" s="53"/>
      <c r="J8" s="55"/>
    </row>
    <row r="9" spans="1:12" x14ac:dyDescent="0.25">
      <c r="A9" s="3" t="s">
        <v>12</v>
      </c>
      <c r="B9" s="9" t="s">
        <v>18</v>
      </c>
      <c r="C9" s="18"/>
      <c r="D9" s="33"/>
      <c r="E9" s="34"/>
      <c r="F9" s="35"/>
      <c r="G9" s="47"/>
      <c r="H9" s="47"/>
      <c r="I9" s="47"/>
      <c r="J9" s="48"/>
    </row>
    <row r="10" spans="1:12" x14ac:dyDescent="0.25">
      <c r="A10" s="5"/>
      <c r="B10" s="2"/>
      <c r="C10" s="19"/>
      <c r="D10" s="29"/>
      <c r="E10" s="36"/>
      <c r="F10" s="31"/>
      <c r="G10" s="45"/>
      <c r="H10" s="45"/>
      <c r="I10" s="53"/>
      <c r="J10" s="55"/>
    </row>
    <row r="11" spans="1:12" ht="15.75" thickBot="1" x14ac:dyDescent="0.3">
      <c r="A11" s="6"/>
      <c r="B11" s="7"/>
      <c r="C11" s="20"/>
      <c r="D11" s="21"/>
      <c r="E11" s="22"/>
      <c r="F11" s="23"/>
      <c r="G11" s="49"/>
      <c r="H11" s="49"/>
      <c r="I11" s="49"/>
      <c r="J11" s="61"/>
      <c r="K11" s="64"/>
      <c r="L11" s="63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0"/>
      <c r="H12" s="50"/>
      <c r="I12" s="50"/>
      <c r="J12" s="51"/>
    </row>
    <row r="13" spans="1:12" x14ac:dyDescent="0.25">
      <c r="A13" s="5"/>
      <c r="B13" s="1" t="s">
        <v>15</v>
      </c>
      <c r="C13" s="37">
        <v>139</v>
      </c>
      <c r="D13" s="38" t="s">
        <v>33</v>
      </c>
      <c r="E13" s="62">
        <v>264</v>
      </c>
      <c r="F13" s="39">
        <v>14.17</v>
      </c>
      <c r="G13" s="44">
        <v>135</v>
      </c>
      <c r="H13" s="44">
        <v>8.1</v>
      </c>
      <c r="I13" s="44">
        <v>6.6</v>
      </c>
      <c r="J13" s="57">
        <v>11.1</v>
      </c>
    </row>
    <row r="14" spans="1:12" x14ac:dyDescent="0.25">
      <c r="A14" s="5"/>
      <c r="B14" s="1" t="s">
        <v>16</v>
      </c>
      <c r="C14" s="37">
        <v>433</v>
      </c>
      <c r="D14" s="40" t="s">
        <v>29</v>
      </c>
      <c r="E14" s="41" t="s">
        <v>28</v>
      </c>
      <c r="F14" s="39">
        <v>43.67</v>
      </c>
      <c r="G14" s="44">
        <v>305</v>
      </c>
      <c r="H14" s="44">
        <v>10.58</v>
      </c>
      <c r="I14" s="44">
        <v>28.17</v>
      </c>
      <c r="J14" s="57">
        <v>2.56</v>
      </c>
    </row>
    <row r="15" spans="1:12" x14ac:dyDescent="0.25">
      <c r="A15" s="5"/>
      <c r="B15" s="1" t="s">
        <v>17</v>
      </c>
      <c r="C15" s="37">
        <v>516</v>
      </c>
      <c r="D15" s="40" t="s">
        <v>30</v>
      </c>
      <c r="E15" s="37">
        <v>150</v>
      </c>
      <c r="F15" s="39">
        <v>10.029999999999999</v>
      </c>
      <c r="G15" s="44">
        <v>221</v>
      </c>
      <c r="H15" s="44">
        <v>5.32</v>
      </c>
      <c r="I15" s="44">
        <v>6.2</v>
      </c>
      <c r="J15" s="57">
        <v>35.299999999999997</v>
      </c>
    </row>
    <row r="16" spans="1:12" x14ac:dyDescent="0.25">
      <c r="A16" s="5"/>
      <c r="B16" s="1" t="s">
        <v>35</v>
      </c>
      <c r="C16" s="37">
        <v>686</v>
      </c>
      <c r="D16" s="40" t="s">
        <v>39</v>
      </c>
      <c r="E16" s="41" t="s">
        <v>40</v>
      </c>
      <c r="F16" s="39">
        <v>3.39</v>
      </c>
      <c r="G16" s="44">
        <v>60</v>
      </c>
      <c r="H16" s="44">
        <v>0.3</v>
      </c>
      <c r="I16" s="44">
        <v>0</v>
      </c>
      <c r="J16" s="57">
        <v>15.2</v>
      </c>
    </row>
    <row r="17" spans="1:12" x14ac:dyDescent="0.25">
      <c r="A17" s="5"/>
      <c r="B17" s="1" t="s">
        <v>22</v>
      </c>
      <c r="C17" s="37"/>
      <c r="D17" s="29"/>
      <c r="E17" s="32"/>
      <c r="F17" s="31"/>
      <c r="G17" s="46"/>
      <c r="H17" s="46"/>
      <c r="I17" s="46"/>
      <c r="J17" s="60"/>
    </row>
    <row r="18" spans="1:12" x14ac:dyDescent="0.25">
      <c r="A18" s="5"/>
      <c r="B18" s="1" t="s">
        <v>19</v>
      </c>
      <c r="C18" s="37"/>
      <c r="D18" s="40" t="s">
        <v>27</v>
      </c>
      <c r="E18" s="65">
        <v>24</v>
      </c>
      <c r="F18" s="39">
        <v>1.74</v>
      </c>
      <c r="G18" s="46">
        <f>E18*76/30</f>
        <v>60.8</v>
      </c>
      <c r="H18" s="46">
        <f>E18*1.44/30</f>
        <v>1.1520000000000001</v>
      </c>
      <c r="I18" s="46">
        <f>E18*0.36/30</f>
        <v>0.28800000000000003</v>
      </c>
      <c r="J18" s="58">
        <f>E18*13.14/30</f>
        <v>10.512</v>
      </c>
    </row>
    <row r="19" spans="1:12" x14ac:dyDescent="0.25">
      <c r="A19" s="5"/>
      <c r="B19" s="16" t="s">
        <v>18</v>
      </c>
      <c r="C19" s="16"/>
      <c r="D19" s="42" t="s">
        <v>36</v>
      </c>
      <c r="E19" s="43">
        <v>158</v>
      </c>
      <c r="F19" s="39">
        <v>27</v>
      </c>
      <c r="G19" s="44">
        <v>60</v>
      </c>
      <c r="H19" s="44">
        <v>0.5</v>
      </c>
      <c r="I19" s="44">
        <v>0</v>
      </c>
      <c r="J19" s="59">
        <v>12.9</v>
      </c>
    </row>
    <row r="20" spans="1:12" ht="15.75" thickBot="1" x14ac:dyDescent="0.3">
      <c r="A20" s="6"/>
      <c r="B20" s="7"/>
      <c r="C20" s="7"/>
      <c r="D20" s="17"/>
      <c r="E20" s="13"/>
      <c r="F20" s="23"/>
      <c r="G20" s="49"/>
      <c r="H20" s="49"/>
      <c r="I20" s="49"/>
      <c r="J20" s="61"/>
      <c r="K20" s="64"/>
      <c r="L20" s="6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2025-01-11T10:25:20Z</dcterms:modified>
</cp:coreProperties>
</file>