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J6" i="5"/>
  <c r="H6" i="5"/>
  <c r="G6" i="5"/>
  <c r="J18" i="5"/>
  <c r="J4" i="5"/>
  <c r="I4" i="5"/>
  <c r="H4" i="5"/>
  <c r="G4" i="5"/>
  <c r="G18" i="5" l="1"/>
  <c r="I18" i="5"/>
  <c r="H18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<sst xmlns="http://schemas.openxmlformats.org/spreadsheetml/2006/main" count="41" uniqueCount="40">
  <si>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</si>
  <si>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</si>
  <si>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</si>
  <si>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</si>
  <si>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</si>
  <si>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</si>
  <si>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</si>
  <si>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</si>
  <si>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</si>
  <si>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</si>
  <si>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</si>
  <si>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</si>
  <si>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</si>
  <si>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</si>
  <si>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</si>
  <si>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</si>
  <si>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</si>
  <si>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</si>
  <si>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</si>
  <si>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</si>
  <si>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</si>
  <si>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</si>
  <si>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</si>
  <si>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</si>
  <si>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</si>
  <si>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</si>
  <si>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</si>
  <si>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</si>
  <si>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377 /520</t>
  </si>
  <si>
    <t>Индейка тушеная в сметанном соусе</t>
  </si>
  <si>
    <t>100</t>
  </si>
  <si>
    <t>Рис отварной</t>
  </si>
  <si>
    <t>150</t>
  </si>
  <si>
    <t>Напиток апельсиновый</t>
  </si>
  <si>
    <t>напиток</t>
  </si>
  <si>
    <t>Напиток лимонный</t>
  </si>
  <si>
    <t xml:space="preserve">180 </t>
  </si>
  <si>
    <t>Рассольник Ленинградский с цыпленк, смет,зелень</t>
  </si>
  <si>
    <t>Рыба запечённая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</si>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</sst>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right"/>
    </xf>
    <xf numFmtId="2" fontId="4" fillId="4" borderId="21" xfId="0" applyNumberFormat="1" applyFont="1" applyFill="1" applyBorder="1" applyAlignment="1">
      <alignment horizontal="right"/>
    </xf>
    <xf numFmtId="2" fontId="4" fillId="4" borderId="22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5" xfId="0" applyNumberFormat="1" applyFill="1" applyBorder="1" applyProtection="1">
      <protection locked="0"/>
    </xf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39</v>
      </c>
      <c r="C1" s="67"/>
      <c r="D1" s="68"/>
      <c r="E1" t="s">
        <v>20</v>
      </c>
      <c r="F1" s="24"/>
      <c r="I1" t="s">
        <v>1</v>
      </c>
      <c r="J1" s="23">
        <v>45653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28</v>
      </c>
      <c r="D4" s="30" t="s">
        <v>38</v>
      </c>
      <c r="E4" s="39">
        <v>300</v>
      </c>
      <c r="F4" s="51">
        <v>89.45</v>
      </c>
      <c r="G4" s="42">
        <f>231+109.7</f>
        <v>340.7</v>
      </c>
      <c r="H4" s="42">
        <f>13.2+3.2</f>
        <v>16.399999999999999</v>
      </c>
      <c r="I4" s="42">
        <f>11.1+6.8</f>
        <v>17.899999999999999</v>
      </c>
      <c r="J4" s="43">
        <f>19.3+21.24</f>
        <v>40.54</v>
      </c>
    </row>
    <row r="5" spans="1:12" x14ac:dyDescent="0.25">
      <c r="A5" s="7"/>
      <c r="B5" s="1" t="s">
        <v>34</v>
      </c>
      <c r="C5" s="2">
        <v>699</v>
      </c>
      <c r="D5" s="38" t="s">
        <v>33</v>
      </c>
      <c r="E5" s="36" t="s">
        <v>27</v>
      </c>
      <c r="F5" s="37">
        <v>7.32</v>
      </c>
      <c r="G5" s="41">
        <v>86.4</v>
      </c>
      <c r="H5" s="41">
        <v>0.09</v>
      </c>
      <c r="I5" s="41">
        <v>0</v>
      </c>
      <c r="J5" s="49">
        <v>21.6</v>
      </c>
    </row>
    <row r="6" spans="1:12" x14ac:dyDescent="0.25">
      <c r="A6" s="7"/>
      <c r="B6" s="1" t="s">
        <v>21</v>
      </c>
      <c r="C6" s="2"/>
      <c r="D6" s="38" t="s">
        <v>25</v>
      </c>
      <c r="E6" s="40">
        <v>25</v>
      </c>
      <c r="F6" s="37">
        <v>3.23</v>
      </c>
      <c r="G6" s="34">
        <f>E6*116.9/50</f>
        <v>58.45</v>
      </c>
      <c r="H6" s="34">
        <f>E6*3.95/50</f>
        <v>1.9750000000000001</v>
      </c>
      <c r="I6" s="34">
        <f>E6*0.5/50</f>
        <v>0.25</v>
      </c>
      <c r="J6" s="35">
        <f>E6*24.15/50</f>
        <v>12.074999999999999</v>
      </c>
    </row>
    <row r="7" spans="1:12" x14ac:dyDescent="0.25">
      <c r="A7" s="7"/>
      <c r="B7" s="65"/>
      <c r="C7" s="2"/>
      <c r="D7" s="31"/>
      <c r="E7" s="40"/>
      <c r="F7" s="52"/>
      <c r="G7" s="41"/>
      <c r="H7" s="41"/>
      <c r="I7" s="41"/>
      <c r="J7" s="59"/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13</v>
      </c>
      <c r="B12" s="10" t="s">
        <v>14</v>
      </c>
      <c r="C12" s="3"/>
      <c r="D12" s="33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15</v>
      </c>
      <c r="C13" s="44">
        <v>132</v>
      </c>
      <c r="D13" s="62" t="s">
        <v>37</v>
      </c>
      <c r="E13" s="40">
        <v>274</v>
      </c>
      <c r="F13" s="63">
        <v>16.34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7"/>
      <c r="B14" s="1" t="s">
        <v>16</v>
      </c>
      <c r="C14" s="44">
        <v>493</v>
      </c>
      <c r="D14" s="47" t="s">
        <v>29</v>
      </c>
      <c r="E14" s="64" t="s">
        <v>30</v>
      </c>
      <c r="F14" s="46">
        <v>60.16</v>
      </c>
      <c r="G14" s="53">
        <v>139</v>
      </c>
      <c r="H14" s="53">
        <v>11.5</v>
      </c>
      <c r="I14" s="53">
        <v>9.36</v>
      </c>
      <c r="J14" s="55">
        <v>2.16</v>
      </c>
    </row>
    <row r="15" spans="1:12" x14ac:dyDescent="0.25">
      <c r="A15" s="7"/>
      <c r="B15" s="1" t="s">
        <v>17</v>
      </c>
      <c r="C15" s="44">
        <v>511</v>
      </c>
      <c r="D15" s="47" t="s">
        <v>31</v>
      </c>
      <c r="E15" s="45" t="s">
        <v>32</v>
      </c>
      <c r="F15" s="46">
        <v>16.27</v>
      </c>
      <c r="G15" s="53">
        <v>228</v>
      </c>
      <c r="H15" s="53">
        <v>4</v>
      </c>
      <c r="I15" s="53">
        <v>6</v>
      </c>
      <c r="J15" s="55">
        <v>39</v>
      </c>
    </row>
    <row r="16" spans="1:12" x14ac:dyDescent="0.25">
      <c r="A16" s="7"/>
      <c r="B16" s="1" t="s">
        <v>34</v>
      </c>
      <c r="C16" s="44">
        <v>699</v>
      </c>
      <c r="D16" s="47" t="s">
        <v>35</v>
      </c>
      <c r="E16" s="45" t="s">
        <v>36</v>
      </c>
      <c r="F16" s="46">
        <v>4.8899999999999997</v>
      </c>
      <c r="G16" s="53">
        <v>64.400000000000006</v>
      </c>
      <c r="H16" s="53">
        <v>2.2000000000000002</v>
      </c>
      <c r="I16" s="53">
        <v>0</v>
      </c>
      <c r="J16" s="55">
        <v>16.600000000000001</v>
      </c>
    </row>
    <row r="17" spans="1:12" x14ac:dyDescent="0.25">
      <c r="A17" s="7"/>
      <c r="B17" s="1" t="s">
        <v>22</v>
      </c>
      <c r="C17" s="44"/>
      <c r="D17" s="38"/>
      <c r="E17" s="40"/>
      <c r="F17" s="37"/>
      <c r="G17" s="34"/>
      <c r="H17" s="34"/>
      <c r="I17" s="34"/>
      <c r="J17" s="50"/>
    </row>
    <row r="18" spans="1:12" x14ac:dyDescent="0.25">
      <c r="A18" s="7"/>
      <c r="B18" s="1" t="s">
        <v>19</v>
      </c>
      <c r="C18" s="44"/>
      <c r="D18" s="47" t="s">
        <v>26</v>
      </c>
      <c r="E18" s="40">
        <v>36</v>
      </c>
      <c r="F18" s="46">
        <v>2.34</v>
      </c>
      <c r="G18" s="56">
        <f>E18*76/30</f>
        <v>91.2</v>
      </c>
      <c r="H18" s="56">
        <f>E18*1.44/30</f>
        <v>1.728</v>
      </c>
      <c r="I18" s="56">
        <f>E18*0.36/30</f>
        <v>0.432</v>
      </c>
      <c r="J18" s="57">
        <f>E18*13.14/30</f>
        <v>15.768000000000001</v>
      </c>
    </row>
    <row r="19" spans="1:12" x14ac:dyDescent="0.25">
      <c r="A19" s="7"/>
      <c r="B19" s="29"/>
      <c r="C19" s="29"/>
      <c r="D19" s="47"/>
      <c r="E19" s="48"/>
      <c r="F19" s="46"/>
      <c r="G19" s="56"/>
      <c r="H19" s="56"/>
      <c r="I19" s="56"/>
      <c r="J19" s="58"/>
    </row>
    <row r="20" spans="1:12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  <c r="K20" s="60"/>
      <c r="L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2024-12-20T13:03:05Z</dcterms:modified>
</cp:coreProperties>
</file>