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ретьякова ЕВ\"/>
    </mc:Choice>
  </mc:AlternateContent>
  <bookViews>
    <workbookView xWindow="0" yWindow="0" windowWidth="19200" windowHeight="1159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I17" i="1" s="1"/>
  <c r="E18" i="1"/>
  <c r="H17" i="1" l="1"/>
  <c r="J17" i="1"/>
  <c r="G17" i="1"/>
  <c r="J18" i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<sst xmlns="http://schemas.openxmlformats.org/spreadsheetml/2006/main" count="45" uniqueCount="43">
  <si>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</si>
  <si>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</si>
  <si>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</si>
  <si>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</si>
  <si>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</si>
  <si>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</si>
  <si>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</si>
  <si>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</si>
  <si>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</si>
  <si>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</si>
  <si>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</si>
  <si>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</si>
  <si>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</si>
  <si>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</si>
  <si>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</si>
  <si>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</si>
  <si>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</si>
  <si>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</si>
  <si>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</si>
  <si>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</si>
  <si>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</si>
  <si>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</si>
  <si>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</si>
  <si>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</si>
  <si>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</si>
  <si>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</si>
  <si>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</si>
  <si>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</si>
  <si>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</si>
  <si>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</si>
  <si>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</si>
  <si>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</si>
  <si>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</si>
  <si>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</si>
  <si>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Сок ГОСТ т/п</t>
  </si>
  <si>
    <t>Напиток апельсиновый</t>
  </si>
  <si>
    <t>451/516</t>
  </si>
  <si>
    <t>напиток</t>
  </si>
  <si>
    <t>кисломол.</t>
  </si>
  <si>
    <t>Фругурт «Чудо»</t>
  </si>
  <si>
    <t>115</t>
  </si>
  <si>
    <t>45</t>
  </si>
  <si>
    <t>Печенье 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</si>
</sst>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horizontal="right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22</v>
      </c>
      <c r="C1" s="60"/>
      <c r="D1" s="61"/>
      <c r="E1" t="s">
        <v>21</v>
      </c>
      <c r="F1" s="24"/>
      <c r="I1" t="s">
        <v>1</v>
      </c>
      <c r="J1" s="23">
        <v>45593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36</v>
      </c>
      <c r="D4" s="30" t="s">
        <v>27</v>
      </c>
      <c r="E4" s="44">
        <v>240</v>
      </c>
      <c r="F4" s="51">
        <v>50.29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37</v>
      </c>
      <c r="C5" s="2">
        <v>707</v>
      </c>
      <c r="D5" s="31" t="s">
        <v>34</v>
      </c>
      <c r="E5" s="45">
        <v>200</v>
      </c>
      <c r="F5" s="52">
        <v>23.8</v>
      </c>
      <c r="G5" s="17">
        <v>108</v>
      </c>
      <c r="H5" s="17">
        <v>1.4</v>
      </c>
      <c r="I5" s="17">
        <v>0</v>
      </c>
      <c r="J5" s="18">
        <v>25.6</v>
      </c>
    </row>
    <row r="6" spans="1:12" x14ac:dyDescent="0.25">
      <c r="A6" s="7"/>
      <c r="B6" s="1" t="s">
        <v>23</v>
      </c>
      <c r="C6" s="2"/>
      <c r="D6" s="31" t="s">
        <v>29</v>
      </c>
      <c r="E6" s="45">
        <v>30</v>
      </c>
      <c r="F6" s="52">
        <v>3.91</v>
      </c>
      <c r="G6" s="35">
        <f>E6*116.9/50</f>
        <v>70.14</v>
      </c>
      <c r="H6" s="35">
        <f>E6*3.95/50</f>
        <v>2.37</v>
      </c>
      <c r="I6" s="35">
        <f>E6*0.5/50</f>
        <v>0.3</v>
      </c>
      <c r="J6" s="37">
        <f>E6*24.15/50</f>
        <v>14.49</v>
      </c>
    </row>
    <row r="7" spans="1:12" x14ac:dyDescent="0.25">
      <c r="A7" s="7"/>
      <c r="B7" s="58" t="s">
        <v>18</v>
      </c>
      <c r="C7" s="2"/>
      <c r="D7" s="31" t="s">
        <v>42</v>
      </c>
      <c r="E7" s="45" t="s">
        <v>41</v>
      </c>
      <c r="F7" s="52">
        <v>22</v>
      </c>
      <c r="G7" s="34">
        <v>183</v>
      </c>
      <c r="H7" s="34">
        <v>4</v>
      </c>
      <c r="I7" s="34">
        <v>5</v>
      </c>
      <c r="J7" s="36">
        <v>36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3"/>
      <c r="L11" s="53"/>
    </row>
    <row r="12" spans="1:12" x14ac:dyDescent="0.25">
      <c r="A12" s="7" t="s">
        <v>13</v>
      </c>
      <c r="B12" s="10" t="s">
        <v>14</v>
      </c>
      <c r="C12" s="3"/>
      <c r="D12" s="33"/>
      <c r="E12" s="56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39">
        <v>135</v>
      </c>
      <c r="D13" s="54" t="s">
        <v>30</v>
      </c>
      <c r="E13" s="45">
        <v>286</v>
      </c>
      <c r="F13" s="55">
        <v>21.47</v>
      </c>
      <c r="G13" s="47">
        <v>184</v>
      </c>
      <c r="H13" s="47">
        <v>5.25</v>
      </c>
      <c r="I13" s="47">
        <v>9.5</v>
      </c>
      <c r="J13" s="48">
        <v>9.6199999999999992</v>
      </c>
    </row>
    <row r="14" spans="1:12" x14ac:dyDescent="0.25">
      <c r="A14" s="7"/>
      <c r="B14" s="1" t="s">
        <v>16</v>
      </c>
      <c r="C14" s="39">
        <v>492</v>
      </c>
      <c r="D14" s="42" t="s">
        <v>31</v>
      </c>
      <c r="E14" s="57" t="s">
        <v>28</v>
      </c>
      <c r="F14" s="41">
        <v>38.54</v>
      </c>
      <c r="G14" s="47">
        <v>371.8</v>
      </c>
      <c r="H14" s="47">
        <v>23</v>
      </c>
      <c r="I14" s="47">
        <v>15.4</v>
      </c>
      <c r="J14" s="50">
        <v>45.6</v>
      </c>
    </row>
    <row r="15" spans="1:12" x14ac:dyDescent="0.25">
      <c r="A15" s="7"/>
      <c r="B15" s="1" t="s">
        <v>17</v>
      </c>
      <c r="C15" s="39"/>
      <c r="D15" s="42"/>
      <c r="E15" s="40"/>
      <c r="F15" s="41"/>
      <c r="G15" s="47"/>
      <c r="H15" s="47"/>
      <c r="I15" s="47"/>
      <c r="J15" s="50"/>
    </row>
    <row r="16" spans="1:12" x14ac:dyDescent="0.25">
      <c r="A16" s="7"/>
      <c r="B16" s="1" t="s">
        <v>37</v>
      </c>
      <c r="C16" s="39">
        <v>699</v>
      </c>
      <c r="D16" s="42" t="s">
        <v>35</v>
      </c>
      <c r="E16" s="40" t="s">
        <v>33</v>
      </c>
      <c r="F16" s="41">
        <v>5.99</v>
      </c>
      <c r="G16" s="47">
        <v>86.4</v>
      </c>
      <c r="H16" s="47">
        <v>0.2</v>
      </c>
      <c r="I16" s="47">
        <v>0</v>
      </c>
      <c r="J16" s="50">
        <v>21.6</v>
      </c>
    </row>
    <row r="17" spans="1:12" x14ac:dyDescent="0.25">
      <c r="A17" s="7"/>
      <c r="B17" s="1" t="s">
        <v>24</v>
      </c>
      <c r="C17" s="38"/>
      <c r="D17" s="42" t="s">
        <v>29</v>
      </c>
      <c r="E17" s="45">
        <f>F17/131.14*1000+0.2</f>
        <v>24.296385542168679</v>
      </c>
      <c r="F17" s="41">
        <v>3.16</v>
      </c>
      <c r="G17" s="35">
        <f>E17*116.9/50</f>
        <v>56.80494939759037</v>
      </c>
      <c r="H17" s="35">
        <f>E17*3.95/50</f>
        <v>1.9194144578313257</v>
      </c>
      <c r="I17" s="35">
        <f>E17*0.5/50</f>
        <v>0.24296385542168678</v>
      </c>
      <c r="J17" s="49">
        <f>E17*24.15/50</f>
        <v>11.735154216867469</v>
      </c>
    </row>
    <row r="18" spans="1:12" x14ac:dyDescent="0.25">
      <c r="A18" s="7"/>
      <c r="B18" s="1" t="s">
        <v>20</v>
      </c>
      <c r="C18" s="38"/>
      <c r="D18" s="42" t="s">
        <v>32</v>
      </c>
      <c r="E18" s="45">
        <f>F18/65.57*1000</f>
        <v>25.011438157694069</v>
      </c>
      <c r="F18" s="41">
        <v>1.64</v>
      </c>
      <c r="G18" s="35">
        <f>E18*76/30</f>
        <v>63.362309999491643</v>
      </c>
      <c r="H18" s="35">
        <f>E18*1.44/30</f>
        <v>1.2005490315693155</v>
      </c>
      <c r="I18" s="35">
        <f>E18*0.36/30</f>
        <v>0.30013725789232887</v>
      </c>
      <c r="J18" s="49">
        <f>E18*13.14/30</f>
        <v>10.955009913070002</v>
      </c>
    </row>
    <row r="19" spans="1:12" x14ac:dyDescent="0.25">
      <c r="A19" s="7"/>
      <c r="B19" s="29" t="s">
        <v>38</v>
      </c>
      <c r="C19" s="29"/>
      <c r="D19" s="42" t="s">
        <v>39</v>
      </c>
      <c r="E19" s="43" t="s">
        <v>40</v>
      </c>
      <c r="F19" s="41">
        <v>29.2</v>
      </c>
      <c r="G19" s="47">
        <v>116</v>
      </c>
      <c r="H19" s="47">
        <v>5.6</v>
      </c>
      <c r="I19" s="47">
        <v>6.4</v>
      </c>
      <c r="J19" s="50">
        <v>8.1999999999999993</v>
      </c>
    </row>
    <row r="20" spans="1:12" ht="15.75" thickBot="1" x14ac:dyDescent="0.3">
      <c r="A20" s="8"/>
      <c r="B20" s="9"/>
      <c r="C20" s="9"/>
      <c r="D20" s="42"/>
      <c r="E20" s="46"/>
      <c r="F20" s="27"/>
      <c r="G20" s="19"/>
      <c r="H20" s="19"/>
      <c r="I20" s="19"/>
      <c r="J20" s="20"/>
      <c r="K20" s="53"/>
      <c r="L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ИРЦ</cp:lastModifiedBy>
  <cp:lastPrinted>2023-10-18T06:54:27Z</cp:lastPrinted>
  <dcterms:created xsi:type="dcterms:W3CDTF">2015-06-05T18:19:34Z</dcterms:created>
  <dcterms:modified xsi:type="dcterms:W3CDTF">2024-10-24T09:59:05Z</dcterms:modified>
</cp:coreProperties>
</file>